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02"/>
  <workbookPr showInkAnnotation="0" autoCompressPictures="0"/>
  <bookViews>
    <workbookView xWindow="28160" yWindow="-340" windowWidth="23920" windowHeight="14460" tabRatio="500" firstSheet="2" activeTab="9"/>
  </bookViews>
  <sheets>
    <sheet name="Tour Rankings-Comp" sheetId="1" r:id="rId1"/>
    <sheet name="Tour Rankings-Rec" sheetId="3" r:id="rId2"/>
    <sheet name="WCC" sheetId="7" r:id="rId3"/>
    <sheet name="Kawartha" sheetId="9" r:id="rId4"/>
    <sheet name="ODCC" sheetId="4" r:id="rId5"/>
    <sheet name="Hamilton" sheetId="6" r:id="rId6"/>
    <sheet name="BC" sheetId="10" r:id="rId7"/>
    <sheet name="London" sheetId="2" r:id="rId8"/>
    <sheet name="PEI" sheetId="5" r:id="rId9"/>
    <sheet name="St Jacobs" sheetId="8" r:id="rId10"/>
  </sheets>
  <definedNames>
    <definedName name="_xlnm._FilterDatabase" localSheetId="7" hidden="1">London!$B$19:$D$28</definedName>
    <definedName name="_xlnm._FilterDatabase" localSheetId="0" hidden="1">'Tour Rankings-Comp'!$A$3:$K$203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30" i="3" l="1"/>
  <c r="J130" i="3"/>
  <c r="K129" i="3"/>
  <c r="J129" i="3"/>
  <c r="K128" i="3"/>
  <c r="J128" i="3"/>
  <c r="K127" i="3"/>
  <c r="J127" i="3"/>
  <c r="K126" i="3"/>
  <c r="J126" i="3"/>
  <c r="K125" i="3"/>
  <c r="J125" i="3"/>
  <c r="K124" i="3"/>
  <c r="J124" i="3"/>
  <c r="K123" i="3"/>
  <c r="J123" i="3"/>
  <c r="K122" i="3"/>
  <c r="J122" i="3"/>
  <c r="K121" i="3"/>
  <c r="J121" i="3"/>
  <c r="K120" i="3"/>
  <c r="J120" i="3"/>
  <c r="K119" i="3"/>
  <c r="J119" i="3"/>
  <c r="K118" i="3"/>
  <c r="J118" i="3"/>
  <c r="K117" i="3"/>
  <c r="J117" i="3"/>
  <c r="K116" i="3"/>
  <c r="J116" i="3"/>
  <c r="K115" i="3"/>
  <c r="J115" i="3"/>
  <c r="K114" i="3"/>
  <c r="J114" i="3"/>
  <c r="K113" i="3"/>
  <c r="J113" i="3"/>
  <c r="K112" i="3"/>
  <c r="J112" i="3"/>
  <c r="K111" i="3"/>
  <c r="J111" i="3"/>
  <c r="K110" i="3"/>
  <c r="J110" i="3"/>
  <c r="K109" i="3"/>
  <c r="J109" i="3"/>
  <c r="K108" i="3"/>
  <c r="J108" i="3"/>
  <c r="K107" i="3"/>
  <c r="J107" i="3"/>
  <c r="K106" i="3"/>
  <c r="J106" i="3"/>
  <c r="K105" i="3"/>
  <c r="J105" i="3"/>
  <c r="K104" i="3"/>
  <c r="J104" i="3"/>
  <c r="K103" i="3"/>
  <c r="J103" i="3"/>
  <c r="K102" i="3"/>
  <c r="J102" i="3"/>
  <c r="K101" i="3"/>
  <c r="J101" i="3"/>
  <c r="K100" i="3"/>
  <c r="J100" i="3"/>
  <c r="K99" i="3"/>
  <c r="J99" i="3"/>
  <c r="K98" i="3"/>
  <c r="J98" i="3"/>
  <c r="K97" i="3"/>
  <c r="J97" i="3"/>
  <c r="K96" i="3"/>
  <c r="J96" i="3"/>
  <c r="K95" i="3"/>
  <c r="J95" i="3"/>
  <c r="K94" i="3"/>
  <c r="J94" i="3"/>
  <c r="K93" i="3"/>
  <c r="J93" i="3"/>
  <c r="K92" i="3"/>
  <c r="J92" i="3"/>
  <c r="K91" i="3"/>
  <c r="J91" i="3"/>
  <c r="K90" i="3"/>
  <c r="J90" i="3"/>
  <c r="K89" i="3"/>
  <c r="J89" i="3"/>
  <c r="K88" i="3"/>
  <c r="J88" i="3"/>
  <c r="K87" i="3"/>
  <c r="J87" i="3"/>
  <c r="K86" i="3"/>
  <c r="J86" i="3"/>
  <c r="K85" i="3"/>
  <c r="J85" i="3"/>
  <c r="K84" i="3"/>
  <c r="J84" i="3"/>
  <c r="K83" i="3"/>
  <c r="J83" i="3"/>
  <c r="K82" i="3"/>
  <c r="J82" i="3"/>
  <c r="K81" i="3"/>
  <c r="J81" i="3"/>
  <c r="K80" i="3"/>
  <c r="J80" i="3"/>
  <c r="K79" i="3"/>
  <c r="J79" i="3"/>
  <c r="K78" i="3"/>
  <c r="J78" i="3"/>
  <c r="K77" i="3"/>
  <c r="J77" i="3"/>
  <c r="K76" i="3"/>
  <c r="J76" i="3"/>
  <c r="K75" i="3"/>
  <c r="J75" i="3"/>
  <c r="K74" i="3"/>
  <c r="J74" i="3"/>
  <c r="K73" i="3"/>
  <c r="J73" i="3"/>
  <c r="K72" i="3"/>
  <c r="J72" i="3"/>
  <c r="K71" i="3"/>
  <c r="J71" i="3"/>
  <c r="K70" i="3"/>
  <c r="J70" i="3"/>
  <c r="K69" i="3"/>
  <c r="J69" i="3"/>
  <c r="K68" i="3"/>
  <c r="J68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K57" i="3"/>
  <c r="J57" i="3"/>
  <c r="K56" i="3"/>
  <c r="J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J44" i="3"/>
  <c r="K43" i="3"/>
  <c r="J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K23" i="3"/>
  <c r="J23" i="3"/>
  <c r="K22" i="3"/>
  <c r="J22" i="3"/>
  <c r="K21" i="3"/>
  <c r="J21" i="3"/>
  <c r="K20" i="3"/>
  <c r="J20" i="3"/>
  <c r="K19" i="3"/>
  <c r="J19" i="3"/>
  <c r="K18" i="3"/>
  <c r="J18" i="3"/>
  <c r="K17" i="3"/>
  <c r="J17" i="3"/>
  <c r="K16" i="3"/>
  <c r="J16" i="3"/>
  <c r="K15" i="3"/>
  <c r="J15" i="3"/>
  <c r="K14" i="3"/>
  <c r="J14" i="3"/>
  <c r="K13" i="3"/>
  <c r="J13" i="3"/>
  <c r="K12" i="3"/>
  <c r="J12" i="3"/>
  <c r="K11" i="3"/>
  <c r="J11" i="3"/>
  <c r="K10" i="3"/>
  <c r="J10" i="3"/>
  <c r="K9" i="3"/>
  <c r="J9" i="3"/>
  <c r="K8" i="3"/>
  <c r="J8" i="3"/>
  <c r="K7" i="3"/>
  <c r="J7" i="3"/>
  <c r="K6" i="3"/>
  <c r="J6" i="3"/>
  <c r="K5" i="3"/>
  <c r="J5" i="3"/>
  <c r="K4" i="3"/>
  <c r="J4" i="3"/>
  <c r="O203" i="1"/>
  <c r="N203" i="1"/>
  <c r="O202" i="1"/>
  <c r="N202" i="1"/>
  <c r="O201" i="1"/>
  <c r="N201" i="1"/>
  <c r="O200" i="1"/>
  <c r="N200" i="1"/>
  <c r="O199" i="1"/>
  <c r="N199" i="1"/>
  <c r="O198" i="1"/>
  <c r="N198" i="1"/>
  <c r="O197" i="1"/>
  <c r="N197" i="1"/>
  <c r="O196" i="1"/>
  <c r="N196" i="1"/>
  <c r="O195" i="1"/>
  <c r="N195" i="1"/>
  <c r="O194" i="1"/>
  <c r="N194" i="1"/>
  <c r="O193" i="1"/>
  <c r="N193" i="1"/>
  <c r="O192" i="1"/>
  <c r="N192" i="1"/>
  <c r="O191" i="1"/>
  <c r="N191" i="1"/>
  <c r="O190" i="1"/>
  <c r="N190" i="1"/>
  <c r="O189" i="1"/>
  <c r="N189" i="1"/>
  <c r="O188" i="1"/>
  <c r="N188" i="1"/>
  <c r="O187" i="1"/>
  <c r="N187" i="1"/>
  <c r="O186" i="1"/>
  <c r="N186" i="1"/>
  <c r="O185" i="1"/>
  <c r="N185" i="1"/>
  <c r="O184" i="1"/>
  <c r="N184" i="1"/>
  <c r="O183" i="1"/>
  <c r="N183" i="1"/>
  <c r="O182" i="1"/>
  <c r="N182" i="1"/>
  <c r="O181" i="1"/>
  <c r="N181" i="1"/>
  <c r="O180" i="1"/>
  <c r="N180" i="1"/>
  <c r="O179" i="1"/>
  <c r="N179" i="1"/>
  <c r="O178" i="1"/>
  <c r="N178" i="1"/>
  <c r="O177" i="1"/>
  <c r="N177" i="1"/>
  <c r="O176" i="1"/>
  <c r="N176" i="1"/>
  <c r="O175" i="1"/>
  <c r="N175" i="1"/>
  <c r="O174" i="1"/>
  <c r="N174" i="1"/>
  <c r="O173" i="1"/>
  <c r="N173" i="1"/>
  <c r="O172" i="1"/>
  <c r="N172" i="1"/>
  <c r="O171" i="1"/>
  <c r="N171" i="1"/>
  <c r="O170" i="1"/>
  <c r="N170" i="1"/>
  <c r="O169" i="1"/>
  <c r="N169" i="1"/>
  <c r="O168" i="1"/>
  <c r="N168" i="1"/>
  <c r="O167" i="1"/>
  <c r="N167" i="1"/>
  <c r="O166" i="1"/>
  <c r="N166" i="1"/>
  <c r="O165" i="1"/>
  <c r="N165" i="1"/>
  <c r="O164" i="1"/>
  <c r="N164" i="1"/>
  <c r="O163" i="1"/>
  <c r="N163" i="1"/>
  <c r="O162" i="1"/>
  <c r="N162" i="1"/>
  <c r="O161" i="1"/>
  <c r="N161" i="1"/>
  <c r="O160" i="1"/>
  <c r="N160" i="1"/>
  <c r="O159" i="1"/>
  <c r="N159" i="1"/>
  <c r="O158" i="1"/>
  <c r="N158" i="1"/>
  <c r="O157" i="1"/>
  <c r="N157" i="1"/>
  <c r="O156" i="1"/>
  <c r="N156" i="1"/>
  <c r="O155" i="1"/>
  <c r="N155" i="1"/>
  <c r="O154" i="1"/>
  <c r="N154" i="1"/>
  <c r="O153" i="1"/>
  <c r="N153" i="1"/>
  <c r="O152" i="1"/>
  <c r="N152" i="1"/>
  <c r="O151" i="1"/>
  <c r="N151" i="1"/>
  <c r="O150" i="1"/>
  <c r="N150" i="1"/>
  <c r="O149" i="1"/>
  <c r="N149" i="1"/>
  <c r="O148" i="1"/>
  <c r="N148" i="1"/>
  <c r="O147" i="1"/>
  <c r="N147" i="1"/>
  <c r="O146" i="1"/>
  <c r="N146" i="1"/>
  <c r="O145" i="1"/>
  <c r="N145" i="1"/>
  <c r="O144" i="1"/>
  <c r="N144" i="1"/>
  <c r="O143" i="1"/>
  <c r="N143" i="1"/>
  <c r="O142" i="1"/>
  <c r="N142" i="1"/>
  <c r="O141" i="1"/>
  <c r="N141" i="1"/>
  <c r="O140" i="1"/>
  <c r="N140" i="1"/>
  <c r="O139" i="1"/>
  <c r="N139" i="1"/>
  <c r="O138" i="1"/>
  <c r="N138" i="1"/>
  <c r="O137" i="1"/>
  <c r="N137" i="1"/>
  <c r="O136" i="1"/>
  <c r="N136" i="1"/>
  <c r="O135" i="1"/>
  <c r="N135" i="1"/>
  <c r="O134" i="1"/>
  <c r="N134" i="1"/>
  <c r="O133" i="1"/>
  <c r="N133" i="1"/>
  <c r="O132" i="1"/>
  <c r="N132" i="1"/>
  <c r="O131" i="1"/>
  <c r="N131" i="1"/>
  <c r="O130" i="1"/>
  <c r="N130" i="1"/>
  <c r="O129" i="1"/>
  <c r="N129" i="1"/>
  <c r="O128" i="1"/>
  <c r="N128" i="1"/>
  <c r="O127" i="1"/>
  <c r="N127" i="1"/>
  <c r="O126" i="1"/>
  <c r="N126" i="1"/>
  <c r="O125" i="1"/>
  <c r="N125" i="1"/>
  <c r="O124" i="1"/>
  <c r="N124" i="1"/>
  <c r="O123" i="1"/>
  <c r="N123" i="1"/>
  <c r="O122" i="1"/>
  <c r="N122" i="1"/>
  <c r="O121" i="1"/>
  <c r="N121" i="1"/>
  <c r="O120" i="1"/>
  <c r="N120" i="1"/>
  <c r="O119" i="1"/>
  <c r="N119" i="1"/>
  <c r="O118" i="1"/>
  <c r="N118" i="1"/>
  <c r="O117" i="1"/>
  <c r="N117" i="1"/>
  <c r="O116" i="1"/>
  <c r="N116" i="1"/>
  <c r="O115" i="1"/>
  <c r="N115" i="1"/>
  <c r="O114" i="1"/>
  <c r="N114" i="1"/>
  <c r="O113" i="1"/>
  <c r="N113" i="1"/>
  <c r="O112" i="1"/>
  <c r="N112" i="1"/>
  <c r="O111" i="1"/>
  <c r="N111" i="1"/>
  <c r="O110" i="1"/>
  <c r="N110" i="1"/>
  <c r="O109" i="1"/>
  <c r="N109" i="1"/>
  <c r="O108" i="1"/>
  <c r="N108" i="1"/>
  <c r="O107" i="1"/>
  <c r="N107" i="1"/>
  <c r="O106" i="1"/>
  <c r="N106" i="1"/>
  <c r="O105" i="1"/>
  <c r="N105" i="1"/>
  <c r="O104" i="1"/>
  <c r="N104" i="1"/>
  <c r="O103" i="1"/>
  <c r="N103" i="1"/>
  <c r="O102" i="1"/>
  <c r="N102" i="1"/>
  <c r="O101" i="1"/>
  <c r="N101" i="1"/>
  <c r="O100" i="1"/>
  <c r="N100" i="1"/>
  <c r="O99" i="1"/>
  <c r="N99" i="1"/>
  <c r="O98" i="1"/>
  <c r="N98" i="1"/>
  <c r="O97" i="1"/>
  <c r="N97" i="1"/>
  <c r="O96" i="1"/>
  <c r="N96" i="1"/>
  <c r="O95" i="1"/>
  <c r="N95" i="1"/>
  <c r="O94" i="1"/>
  <c r="N94" i="1"/>
  <c r="O93" i="1"/>
  <c r="N93" i="1"/>
  <c r="O92" i="1"/>
  <c r="N92" i="1"/>
  <c r="O91" i="1"/>
  <c r="N91" i="1"/>
  <c r="O90" i="1"/>
  <c r="N90" i="1"/>
  <c r="O89" i="1"/>
  <c r="N89" i="1"/>
  <c r="O88" i="1"/>
  <c r="N88" i="1"/>
  <c r="O87" i="1"/>
  <c r="N87" i="1"/>
  <c r="O86" i="1"/>
  <c r="N86" i="1"/>
  <c r="O85" i="1"/>
  <c r="N85" i="1"/>
  <c r="O84" i="1"/>
  <c r="N84" i="1"/>
  <c r="O83" i="1"/>
  <c r="N83" i="1"/>
  <c r="O82" i="1"/>
  <c r="N82" i="1"/>
  <c r="O81" i="1"/>
  <c r="N81" i="1"/>
  <c r="O80" i="1"/>
  <c r="N80" i="1"/>
  <c r="O79" i="1"/>
  <c r="N79" i="1"/>
  <c r="O78" i="1"/>
  <c r="N78" i="1"/>
  <c r="O77" i="1"/>
  <c r="N77" i="1"/>
  <c r="O76" i="1"/>
  <c r="N76" i="1"/>
  <c r="O75" i="1"/>
  <c r="N75" i="1"/>
  <c r="O74" i="1"/>
  <c r="N74" i="1"/>
  <c r="O73" i="1"/>
  <c r="N73" i="1"/>
  <c r="O72" i="1"/>
  <c r="N72" i="1"/>
  <c r="O71" i="1"/>
  <c r="N71" i="1"/>
  <c r="O70" i="1"/>
  <c r="N70" i="1"/>
  <c r="O69" i="1"/>
  <c r="N69" i="1"/>
  <c r="O68" i="1"/>
  <c r="N68" i="1"/>
  <c r="O67" i="1"/>
  <c r="N67" i="1"/>
  <c r="O66" i="1"/>
  <c r="N66" i="1"/>
  <c r="O65" i="1"/>
  <c r="N65" i="1"/>
  <c r="O64" i="1"/>
  <c r="N64" i="1"/>
  <c r="O63" i="1"/>
  <c r="N63" i="1"/>
  <c r="O62" i="1"/>
  <c r="N62" i="1"/>
  <c r="O61" i="1"/>
  <c r="N61" i="1"/>
  <c r="O60" i="1"/>
  <c r="N60" i="1"/>
  <c r="O59" i="1"/>
  <c r="N59" i="1"/>
  <c r="O58" i="1"/>
  <c r="N58" i="1"/>
  <c r="O57" i="1"/>
  <c r="N57" i="1"/>
  <c r="O56" i="1"/>
  <c r="N56" i="1"/>
  <c r="O55" i="1"/>
  <c r="N55" i="1"/>
  <c r="O54" i="1"/>
  <c r="N54" i="1"/>
  <c r="O53" i="1"/>
  <c r="N53" i="1"/>
  <c r="O52" i="1"/>
  <c r="N52" i="1"/>
  <c r="O51" i="1"/>
  <c r="N51" i="1"/>
  <c r="O50" i="1"/>
  <c r="N50" i="1"/>
  <c r="O49" i="1"/>
  <c r="N49" i="1"/>
  <c r="O48" i="1"/>
  <c r="N48" i="1"/>
  <c r="O47" i="1"/>
  <c r="N47" i="1"/>
  <c r="O46" i="1"/>
  <c r="N46" i="1"/>
  <c r="O45" i="1"/>
  <c r="N45" i="1"/>
  <c r="O44" i="1"/>
  <c r="N44" i="1"/>
  <c r="O43" i="1"/>
  <c r="N43" i="1"/>
  <c r="O42" i="1"/>
  <c r="N42" i="1"/>
  <c r="O41" i="1"/>
  <c r="N41" i="1"/>
  <c r="O40" i="1"/>
  <c r="N40" i="1"/>
  <c r="O39" i="1"/>
  <c r="N39" i="1"/>
  <c r="O38" i="1"/>
  <c r="N38" i="1"/>
  <c r="O37" i="1"/>
  <c r="N37" i="1"/>
  <c r="O36" i="1"/>
  <c r="N36" i="1"/>
  <c r="O35" i="1"/>
  <c r="N35" i="1"/>
  <c r="O34" i="1"/>
  <c r="N34" i="1"/>
  <c r="O33" i="1"/>
  <c r="N33" i="1"/>
  <c r="O32" i="1"/>
  <c r="N32" i="1"/>
  <c r="O31" i="1"/>
  <c r="N31" i="1"/>
  <c r="O30" i="1"/>
  <c r="N30" i="1"/>
  <c r="O29" i="1"/>
  <c r="N29" i="1"/>
  <c r="O28" i="1"/>
  <c r="N28" i="1"/>
  <c r="O27" i="1"/>
  <c r="N27" i="1"/>
  <c r="O26" i="1"/>
  <c r="N26" i="1"/>
  <c r="O25" i="1"/>
  <c r="N25" i="1"/>
  <c r="O24" i="1"/>
  <c r="N24" i="1"/>
  <c r="O23" i="1"/>
  <c r="N23" i="1"/>
  <c r="O22" i="1"/>
  <c r="N22" i="1"/>
  <c r="O21" i="1"/>
  <c r="N21" i="1"/>
  <c r="O20" i="1"/>
  <c r="N20" i="1"/>
  <c r="O19" i="1"/>
  <c r="N19" i="1"/>
  <c r="O18" i="1"/>
  <c r="N18" i="1"/>
  <c r="O17" i="1"/>
  <c r="N17" i="1"/>
  <c r="O16" i="1"/>
  <c r="N16" i="1"/>
  <c r="O15" i="1"/>
  <c r="N15" i="1"/>
  <c r="O14" i="1"/>
  <c r="N14" i="1"/>
  <c r="O13" i="1"/>
  <c r="N13" i="1"/>
  <c r="O12" i="1"/>
  <c r="N12" i="1"/>
  <c r="R11" i="1"/>
  <c r="O11" i="1"/>
  <c r="N11" i="1"/>
  <c r="O10" i="1"/>
  <c r="N10" i="1"/>
  <c r="O9" i="1"/>
  <c r="N9" i="1"/>
  <c r="O8" i="1"/>
  <c r="N8" i="1"/>
  <c r="O7" i="1"/>
  <c r="N7" i="1"/>
  <c r="O6" i="1"/>
  <c r="N6" i="1"/>
  <c r="O5" i="1"/>
  <c r="N5" i="1"/>
  <c r="O4" i="1"/>
  <c r="N4" i="1"/>
</calcChain>
</file>

<file path=xl/sharedStrings.xml><?xml version="1.0" encoding="utf-8"?>
<sst xmlns="http://schemas.openxmlformats.org/spreadsheetml/2006/main" count="1683" uniqueCount="513">
  <si>
    <t>#</t>
  </si>
  <si>
    <t>Player Name</t>
  </si>
  <si>
    <t>Points</t>
  </si>
  <si>
    <t>20s</t>
  </si>
  <si>
    <t>Finals</t>
  </si>
  <si>
    <t>WCL Points</t>
  </si>
  <si>
    <t>Ab Leitch</t>
  </si>
  <si>
    <t>John Conrad</t>
  </si>
  <si>
    <t>Ray Beierling</t>
  </si>
  <si>
    <t>Fred Slater</t>
  </si>
  <si>
    <t>Nathan Walsh</t>
  </si>
  <si>
    <t>Ron Reesor</t>
  </si>
  <si>
    <t>Jason Beierling</t>
  </si>
  <si>
    <t>Jake Ruggi</t>
  </si>
  <si>
    <t>Joe Fulop</t>
  </si>
  <si>
    <t>Nathan Jongsma</t>
  </si>
  <si>
    <t>George Cook</t>
  </si>
  <si>
    <t>Louis Gauthier</t>
  </si>
  <si>
    <t>Matt Brown</t>
  </si>
  <si>
    <t>Justin Slater</t>
  </si>
  <si>
    <t>Eric Miltenburg</t>
  </si>
  <si>
    <t>John Harvey</t>
  </si>
  <si>
    <t>Derek Hale</t>
  </si>
  <si>
    <t>Kent Robinson</t>
  </si>
  <si>
    <t>Wayne Gingerich</t>
  </si>
  <si>
    <t>Greg Matthison</t>
  </si>
  <si>
    <t>Dale Wagler</t>
  </si>
  <si>
    <t>Reg Matthison</t>
  </si>
  <si>
    <t>Clare Kuepfer</t>
  </si>
  <si>
    <t>Dave Brown</t>
  </si>
  <si>
    <t>Doug Steinburg</t>
  </si>
  <si>
    <t>Chris Gorsline</t>
  </si>
  <si>
    <t>Tom Doucette</t>
  </si>
  <si>
    <t>Jim Ramer</t>
  </si>
  <si>
    <t>Rank</t>
  </si>
  <si>
    <t>Home Club</t>
  </si>
  <si>
    <t>Events</t>
  </si>
  <si>
    <t>London</t>
  </si>
  <si>
    <t>Waterloo</t>
  </si>
  <si>
    <t>Toronto</t>
  </si>
  <si>
    <t>Tavistock</t>
  </si>
  <si>
    <t>St Jacobs</t>
  </si>
  <si>
    <t>Brian Cook</t>
  </si>
  <si>
    <t>Varna</t>
  </si>
  <si>
    <t>Stratford</t>
  </si>
  <si>
    <t>Quinte</t>
  </si>
  <si>
    <t>Preston</t>
  </si>
  <si>
    <t>Hamilton</t>
  </si>
  <si>
    <t>Brian Miltenburg</t>
  </si>
  <si>
    <t>Paul Crowley</t>
  </si>
  <si>
    <t>Hanover</t>
  </si>
  <si>
    <t>Bill Freeman</t>
  </si>
  <si>
    <t>Jason Hogan</t>
  </si>
  <si>
    <t>Kawartha</t>
  </si>
  <si>
    <t>Ken Robinson</t>
  </si>
  <si>
    <t>Bob Mader</t>
  </si>
  <si>
    <t>Howard Martin</t>
  </si>
  <si>
    <t>Sudbury</t>
  </si>
  <si>
    <t>Robert Bonnett</t>
  </si>
  <si>
    <t>Rob Mader</t>
  </si>
  <si>
    <t>Ronnie Haymes</t>
  </si>
  <si>
    <t>Raymond Kappes</t>
  </si>
  <si>
    <t>Raymond Haymes</t>
  </si>
  <si>
    <t>Merv Wice</t>
  </si>
  <si>
    <t>Paul Brubacher</t>
  </si>
  <si>
    <t>Brian Simpson</t>
  </si>
  <si>
    <t>Jason Carter</t>
  </si>
  <si>
    <t>Ryan Hedley</t>
  </si>
  <si>
    <t>Dale Drewery</t>
  </si>
  <si>
    <t>Dwayne Campbell</t>
  </si>
  <si>
    <t>Roger Vaillancourt</t>
  </si>
  <si>
    <t>Jim Spaetzel</t>
  </si>
  <si>
    <t>Scott Houle</t>
  </si>
  <si>
    <t>Dan Battler</t>
  </si>
  <si>
    <t>Kevin Bechtel</t>
  </si>
  <si>
    <t>Murray Matthison</t>
  </si>
  <si>
    <t>Arnie Dyck</t>
  </si>
  <si>
    <t>Beverly Vaillancourt</t>
  </si>
  <si>
    <t>Mike Pope</t>
  </si>
  <si>
    <t>Lawrence Wicks</t>
  </si>
  <si>
    <t>Tom Johnston</t>
  </si>
  <si>
    <t>Lloyd Wiseman</t>
  </si>
  <si>
    <t>Art Eby</t>
  </si>
  <si>
    <t>Matt Casey</t>
  </si>
  <si>
    <t>Piers Macnaughton</t>
  </si>
  <si>
    <t>Chad Cole</t>
  </si>
  <si>
    <t>David Bebee</t>
  </si>
  <si>
    <t>Orville Cook</t>
  </si>
  <si>
    <t>Owen Sound</t>
  </si>
  <si>
    <t>Jeremy Howey</t>
  </si>
  <si>
    <t>David Younker</t>
  </si>
  <si>
    <t>Ken Whytock</t>
  </si>
  <si>
    <t>William Pope</t>
  </si>
  <si>
    <t>Kevin Hedley</t>
  </si>
  <si>
    <t>Vince Charbonneau</t>
  </si>
  <si>
    <t>John Quaiser</t>
  </si>
  <si>
    <t>Greg Mercer</t>
  </si>
  <si>
    <t>Glenn Fretz</t>
  </si>
  <si>
    <t>Cole Fess</t>
  </si>
  <si>
    <t>Daniel Caulfield</t>
  </si>
  <si>
    <t>Velma Chard</t>
  </si>
  <si>
    <t>Deanna Ruggi</t>
  </si>
  <si>
    <t>Brian Sweet</t>
  </si>
  <si>
    <t>Lise Doucette</t>
  </si>
  <si>
    <t>Michael Divinski</t>
  </si>
  <si>
    <t>Chris Leitch</t>
  </si>
  <si>
    <t>Alex Protas</t>
  </si>
  <si>
    <t>Coe Miltenburg</t>
  </si>
  <si>
    <t>Diane Keller</t>
  </si>
  <si>
    <t>Oliver Davidson</t>
  </si>
  <si>
    <t>Kent Davidson</t>
  </si>
  <si>
    <t>Caroline Baker</t>
  </si>
  <si>
    <t>St. Jacobs</t>
  </si>
  <si>
    <t>Round 2</t>
  </si>
  <si>
    <t>POOL A</t>
  </si>
  <si>
    <t>Dan Shantz</t>
  </si>
  <si>
    <t>POOL B</t>
  </si>
  <si>
    <t>POOL C</t>
  </si>
  <si>
    <t>A FINAL</t>
  </si>
  <si>
    <t>OVERALL</t>
  </si>
  <si>
    <t>Cash prize</t>
  </si>
  <si>
    <t>B FINAL</t>
  </si>
  <si>
    <t>John O'Brien</t>
  </si>
  <si>
    <t>World Crokinole Championships - Competitive Senior Singles Division</t>
  </si>
  <si>
    <t>Name</t>
  </si>
  <si>
    <t>Joe Arnup</t>
  </si>
  <si>
    <t>Rex Johnston</t>
  </si>
  <si>
    <t>Lanny McNeil</t>
  </si>
  <si>
    <t>Cathy Kuepfer</t>
  </si>
  <si>
    <t>Elmer Cook</t>
  </si>
  <si>
    <t>Jamie McDonald</t>
  </si>
  <si>
    <t>Gavin Beatty</t>
  </si>
  <si>
    <t>Kyle Vaillancourt</t>
  </si>
  <si>
    <t>Matt Baer</t>
  </si>
  <si>
    <t>Andrea Montgomery</t>
  </si>
  <si>
    <t>Tim Hosken</t>
  </si>
  <si>
    <t>Donald Steeves</t>
  </si>
  <si>
    <t>Taylor Dowhaniuk</t>
  </si>
  <si>
    <t>Nicholas Steinburg</t>
  </si>
  <si>
    <t>Dan Sweet</t>
  </si>
  <si>
    <t>Bruce Sweet</t>
  </si>
  <si>
    <t>Greg Hedley</t>
  </si>
  <si>
    <t>Brian Hunter</t>
  </si>
  <si>
    <t>Justin Steinburg</t>
  </si>
  <si>
    <t>Cara Cole</t>
  </si>
  <si>
    <t>Rob Hogg</t>
  </si>
  <si>
    <t>Lisa Luinenburg</t>
  </si>
  <si>
    <t>David Girolami</t>
  </si>
  <si>
    <t>Plus 2</t>
  </si>
  <si>
    <t>Plus 1</t>
  </si>
  <si>
    <t>C FINAL</t>
  </si>
  <si>
    <t>Brock Dowhaniuk</t>
  </si>
  <si>
    <t>Round 1</t>
  </si>
  <si>
    <t>NCA Tour Points Summary</t>
  </si>
  <si>
    <t>Competitive Pool A</t>
  </si>
  <si>
    <t>Competitive Pool B</t>
  </si>
  <si>
    <t>Competitive</t>
  </si>
  <si>
    <t>Recreational</t>
  </si>
  <si>
    <t>2nd</t>
  </si>
  <si>
    <t>3rd</t>
  </si>
  <si>
    <t>4th</t>
  </si>
  <si>
    <t>1st</t>
  </si>
  <si>
    <t>Jon Conrad</t>
  </si>
  <si>
    <t>Pool A</t>
  </si>
  <si>
    <t>Pool B</t>
  </si>
  <si>
    <t>Pool C</t>
  </si>
  <si>
    <t>Robert Sweet</t>
  </si>
  <si>
    <t>Pool A rnd 2</t>
  </si>
  <si>
    <t>Pool B rnd 2</t>
  </si>
  <si>
    <t>Pool C rnd2</t>
  </si>
  <si>
    <t>Round 1 Summary</t>
  </si>
  <si>
    <r>
      <t xml:space="preserve">NCA Tour Points Rankings - competitive division </t>
    </r>
    <r>
      <rPr>
        <sz val="12"/>
        <rFont val="Arial"/>
      </rPr>
      <t>(best 4 events go towards each player's overall NCA Tour total)</t>
    </r>
  </si>
  <si>
    <t>B.C.</t>
  </si>
  <si>
    <t>PEI</t>
  </si>
  <si>
    <t>Avg</t>
  </si>
  <si>
    <t>Top 10 Avg (Min 3 events)</t>
  </si>
  <si>
    <t>Barry Kiggins</t>
  </si>
  <si>
    <t>Paul Brubaker</t>
  </si>
  <si>
    <t>Randy Harris</t>
  </si>
  <si>
    <t>Kristapher Hargrave</t>
  </si>
  <si>
    <t>BC</t>
  </si>
  <si>
    <t>Quin Erzinger</t>
  </si>
  <si>
    <t>Richard Myers</t>
  </si>
  <si>
    <t>Lawson Lea</t>
  </si>
  <si>
    <t>Julian Chalmers</t>
  </si>
  <si>
    <t>Derwin MacDonald</t>
  </si>
  <si>
    <t>Clif Antypowich</t>
  </si>
  <si>
    <t>Ed Ripley</t>
  </si>
  <si>
    <t>Ann Boswell</t>
  </si>
  <si>
    <t>Richard Mader</t>
  </si>
  <si>
    <t>Neil Sauter</t>
  </si>
  <si>
    <t>Richard Baker</t>
  </si>
  <si>
    <t>Wayne Ripley</t>
  </si>
  <si>
    <t>Jason Hoagn</t>
  </si>
  <si>
    <t>Wendell Jewell</t>
  </si>
  <si>
    <t>Everett Boulter</t>
  </si>
  <si>
    <t>Ralph Hargrave</t>
  </si>
  <si>
    <t>Lorna Robertson</t>
  </si>
  <si>
    <t>Denis Chartier</t>
  </si>
  <si>
    <t>Travis Wood</t>
  </si>
  <si>
    <t>Brian Wensley</t>
  </si>
  <si>
    <t>Bill Harris</t>
  </si>
  <si>
    <t>Ernest Pippy</t>
  </si>
  <si>
    <t>Linda Irvine</t>
  </si>
  <si>
    <t>Wilfred Smith</t>
  </si>
  <si>
    <t>Lou Dobbs</t>
  </si>
  <si>
    <t>Keith McIntoch</t>
  </si>
  <si>
    <t>John MacDonald</t>
  </si>
  <si>
    <t>pei</t>
  </si>
  <si>
    <t>Charles Chalmers</t>
  </si>
  <si>
    <t>Ed Erzinger</t>
  </si>
  <si>
    <t>Mike Doyle</t>
  </si>
  <si>
    <t>Roy Cambell</t>
  </si>
  <si>
    <t>Roy Bretz</t>
  </si>
  <si>
    <t>Ed Smysnuik</t>
  </si>
  <si>
    <t>Robert Weeks</t>
  </si>
  <si>
    <t>Richard Guptill</t>
  </si>
  <si>
    <t>Fred Doughart</t>
  </si>
  <si>
    <t>George Doughart</t>
  </si>
  <si>
    <t>Michelle Hargrave</t>
  </si>
  <si>
    <t>Mom Carter</t>
  </si>
  <si>
    <t>Hector</t>
  </si>
  <si>
    <t>Reuben Jongsma</t>
  </si>
  <si>
    <t>Jean MacRae</t>
  </si>
  <si>
    <t>Tyler Ripley</t>
  </si>
  <si>
    <t>Aaron Baglole</t>
  </si>
  <si>
    <t>John Kasper</t>
  </si>
  <si>
    <t>Wayne Morris</t>
  </si>
  <si>
    <t>Alma Nunn</t>
  </si>
  <si>
    <t>Micheal Hughes</t>
  </si>
  <si>
    <t>Aubert Arsenault</t>
  </si>
  <si>
    <t>Irene Bernard</t>
  </si>
  <si>
    <t>Doug Traviss</t>
  </si>
  <si>
    <t>Peter Tarle</t>
  </si>
  <si>
    <t>Julian Ware</t>
  </si>
  <si>
    <t>Grant Laird</t>
  </si>
  <si>
    <t>Lloyd Jenkins</t>
  </si>
  <si>
    <t>Carl Campbell</t>
  </si>
  <si>
    <t xml:space="preserve">Chris Gorsline </t>
  </si>
  <si>
    <t>Don Wood</t>
  </si>
  <si>
    <t>Paul Trnka</t>
  </si>
  <si>
    <t>Sydney Myers</t>
  </si>
  <si>
    <t>Daniel Arsenault</t>
  </si>
  <si>
    <t>Kelly Sauter</t>
  </si>
  <si>
    <t>Orrin Hargrave</t>
  </si>
  <si>
    <t>Matt Peters</t>
  </si>
  <si>
    <t>Wayne Schroder</t>
  </si>
  <si>
    <t>Joe Henson</t>
  </si>
  <si>
    <t>Greg Robson</t>
  </si>
  <si>
    <t>Andy Morris</t>
  </si>
  <si>
    <t>Ryan Laidlaw</t>
  </si>
  <si>
    <t>Scott Bolton</t>
  </si>
  <si>
    <t>Kelly Alexander</t>
  </si>
  <si>
    <t>Eric Swanson</t>
  </si>
  <si>
    <t>Alex Beede</t>
  </si>
  <si>
    <t>Dan Walter</t>
  </si>
  <si>
    <t>Peter Montgomery</t>
  </si>
  <si>
    <t>Kirk Cornelius</t>
  </si>
  <si>
    <t>Kathleen Shannon</t>
  </si>
  <si>
    <t>Charlie Maaskant</t>
  </si>
  <si>
    <t>Brock  Dowhanuik</t>
  </si>
  <si>
    <t>Paul  Dowhanuik</t>
  </si>
  <si>
    <t>Taylor  Dowhanuik</t>
  </si>
  <si>
    <t>Daryl MacDonald</t>
  </si>
  <si>
    <t>Michael Miller</t>
  </si>
  <si>
    <t>Chad Lockhart</t>
  </si>
  <si>
    <t>Don Sauter</t>
  </si>
  <si>
    <t>Russell Thacker</t>
  </si>
  <si>
    <t>Robb Kersel</t>
  </si>
  <si>
    <t>Doug Turner</t>
  </si>
  <si>
    <t>Phil Alexander</t>
  </si>
  <si>
    <t>Paul Drake</t>
  </si>
  <si>
    <t>Robert Saunders</t>
  </si>
  <si>
    <t>Spencer Bond</t>
  </si>
  <si>
    <t>Brian Edwardson</t>
  </si>
  <si>
    <t>Gord Szaszi</t>
  </si>
  <si>
    <t>Hazel Pippy</t>
  </si>
  <si>
    <t>Joe Gottfried</t>
  </si>
  <si>
    <t>Margaret Wigginton</t>
  </si>
  <si>
    <t>Olivia Doughart</t>
  </si>
  <si>
    <t>Doug Neill</t>
  </si>
  <si>
    <t>Clifton Jewell</t>
  </si>
  <si>
    <t>Ewen MacPhail</t>
  </si>
  <si>
    <t>Dale Boswell</t>
  </si>
  <si>
    <t>Sterling Jenkins</t>
  </si>
  <si>
    <t>Hazel MacKenzie</t>
  </si>
  <si>
    <t>Margaret MacKinley</t>
  </si>
  <si>
    <t>Norma Laird</t>
  </si>
  <si>
    <t>Albert Weeks</t>
  </si>
  <si>
    <t>Maureen Monaghan</t>
  </si>
  <si>
    <t>Mae MacLeod</t>
  </si>
  <si>
    <t>Dean MacFadyen</t>
  </si>
  <si>
    <t>Gerard Gill</t>
  </si>
  <si>
    <t>Linda Acorn</t>
  </si>
  <si>
    <t>Buddy MacKinley</t>
  </si>
  <si>
    <t>Roy Younker</t>
  </si>
  <si>
    <t>Alma Steeves</t>
  </si>
  <si>
    <t>Alvin Bernard</t>
  </si>
  <si>
    <t>Dixie Vickerson</t>
  </si>
  <si>
    <t>Sarah MacLean</t>
  </si>
  <si>
    <t>Leo Walsh</t>
  </si>
  <si>
    <t>Annie MacPhail</t>
  </si>
  <si>
    <t>Brian Moore</t>
  </si>
  <si>
    <t>Barbara Weeks</t>
  </si>
  <si>
    <t>Linda Lea</t>
  </si>
  <si>
    <t>Janet Docherty</t>
  </si>
  <si>
    <t>Brooke Robblee</t>
  </si>
  <si>
    <r>
      <t xml:space="preserve">NCA Tour Points Rankings - recreational division </t>
    </r>
    <r>
      <rPr>
        <sz val="12"/>
        <rFont val="Arial"/>
      </rPr>
      <t>(best 2 events go towards each player's overall NCA Tour total)</t>
    </r>
  </si>
  <si>
    <t>Bill Geris</t>
  </si>
  <si>
    <t>Matthew Baer</t>
  </si>
  <si>
    <t>Barry Mombourquette</t>
  </si>
  <si>
    <t>Alan Bleiken</t>
  </si>
  <si>
    <t>Merv Knechtel</t>
  </si>
  <si>
    <t>Cathy Geris</t>
  </si>
  <si>
    <t>Sharon Palmer</t>
  </si>
  <si>
    <t>Bernie Kramer</t>
  </si>
  <si>
    <t>Joan Beierling</t>
  </si>
  <si>
    <t>Marg Hayter</t>
  </si>
  <si>
    <t>Jim Heibert</t>
  </si>
  <si>
    <t>Lloyd  Wiseman</t>
  </si>
  <si>
    <t>Blake Foster</t>
  </si>
  <si>
    <t>Jim Linton</t>
  </si>
  <si>
    <t>Ralph Zosel</t>
  </si>
  <si>
    <t>Rod Hayhurst</t>
  </si>
  <si>
    <t>John Zosel</t>
  </si>
  <si>
    <t>Peter Cummingham</t>
  </si>
  <si>
    <t>Reon Knowler</t>
  </si>
  <si>
    <t>John Trnka</t>
  </si>
  <si>
    <t>Mark Garis</t>
  </si>
  <si>
    <t>Doug Willis</t>
  </si>
  <si>
    <t>Rob Knechtel</t>
  </si>
  <si>
    <t>Breta Nunn</t>
  </si>
  <si>
    <t>David Garis</t>
  </si>
  <si>
    <t>Jack Morrison</t>
  </si>
  <si>
    <t>Tracy Palmer</t>
  </si>
  <si>
    <t>Tim Knechtel</t>
  </si>
  <si>
    <t>Ben Mombourquette</t>
  </si>
  <si>
    <t>Sadi Bleiken</t>
  </si>
  <si>
    <t>Karen Robinson</t>
  </si>
  <si>
    <t>Michael Quaiser</t>
  </si>
  <si>
    <t>Clark Stratton</t>
  </si>
  <si>
    <t>Jordan Ripley</t>
  </si>
  <si>
    <t>Steven Wiseman</t>
  </si>
  <si>
    <t>Darlene Cederholm</t>
  </si>
  <si>
    <t>Ivan Hayhurst</t>
  </si>
  <si>
    <t>Gordon Paul</t>
  </si>
  <si>
    <t>Frederick Gagesch</t>
  </si>
  <si>
    <t>Don Dunn</t>
  </si>
  <si>
    <t>Loran Young</t>
  </si>
  <si>
    <t>Fred Smith</t>
  </si>
  <si>
    <t>Vivian Dunn</t>
  </si>
  <si>
    <t>June Carruthers</t>
  </si>
  <si>
    <t>Sam Mason</t>
  </si>
  <si>
    <t>Will Lockhart</t>
  </si>
  <si>
    <t>Dallas Lively</t>
  </si>
  <si>
    <t>Sharon Watson</t>
  </si>
  <si>
    <t>Jason  Hogan</t>
  </si>
  <si>
    <t>Ben Sheardown</t>
  </si>
  <si>
    <t>Jorgen Sveistrup</t>
  </si>
  <si>
    <t>Charlene Ripley</t>
  </si>
  <si>
    <t>Richard Cunningham</t>
  </si>
  <si>
    <t>Dave Reed</t>
  </si>
  <si>
    <t>Dan  Sweet</t>
  </si>
  <si>
    <t>Kate Larson</t>
  </si>
  <si>
    <t>Cindy Willis</t>
  </si>
  <si>
    <t>Bill Gordon</t>
  </si>
  <si>
    <t>Carol Sheridan</t>
  </si>
  <si>
    <t>Christa Jongsma</t>
  </si>
  <si>
    <t>Janet Lock</t>
  </si>
  <si>
    <t>Ted Fuller</t>
  </si>
  <si>
    <t>Frank Becker</t>
  </si>
  <si>
    <t>Rex Lock</t>
  </si>
  <si>
    <t>Daniel Baer</t>
  </si>
  <si>
    <t>John Peters</t>
  </si>
  <si>
    <t>Doug  Steinburg</t>
  </si>
  <si>
    <t>Don Weick</t>
  </si>
  <si>
    <t>Scott Kerwin</t>
  </si>
  <si>
    <t>Paul  Dowhaniuk</t>
  </si>
  <si>
    <t>Brian  Sweet</t>
  </si>
  <si>
    <t>David  Girolami</t>
  </si>
  <si>
    <t>Earl Illman</t>
  </si>
  <si>
    <t>Marjorie Davidson</t>
  </si>
  <si>
    <t>Bob Elliott</t>
  </si>
  <si>
    <t>Jesse Baechler</t>
  </si>
  <si>
    <t>Joel  Mason</t>
  </si>
  <si>
    <t>Margaret Elliott</t>
  </si>
  <si>
    <t>Trevor Kerr</t>
  </si>
  <si>
    <t>Amy Lockhart</t>
  </si>
  <si>
    <t>Eric Gordon</t>
  </si>
  <si>
    <t>Diane Ryan</t>
  </si>
  <si>
    <t>Karen Ross</t>
  </si>
  <si>
    <t>NAME</t>
  </si>
  <si>
    <t>SCORE</t>
  </si>
  <si>
    <t>20'S</t>
  </si>
  <si>
    <t xml:space="preserve"> NAME</t>
  </si>
  <si>
    <t>Final Ranking</t>
  </si>
  <si>
    <t>NCA Points</t>
  </si>
  <si>
    <t>David Brown</t>
  </si>
  <si>
    <t>Keith  McIntosh</t>
  </si>
  <si>
    <t>Rob  Mader</t>
  </si>
  <si>
    <t>Albert Leitch</t>
  </si>
  <si>
    <t>Robert E Mader</t>
  </si>
  <si>
    <t>Dwayne  Campbell</t>
  </si>
  <si>
    <t>Piers MacNaughton</t>
  </si>
  <si>
    <t>Ryan  Hedley</t>
  </si>
  <si>
    <t>Wayne Schroeder</t>
  </si>
  <si>
    <t>Andrea  Montgomery</t>
  </si>
  <si>
    <t>Ken  Whytock</t>
  </si>
  <si>
    <t>Dan  Walter</t>
  </si>
  <si>
    <t>Art  Eby</t>
  </si>
  <si>
    <t>Michael Millier</t>
  </si>
  <si>
    <t>Recreational Division</t>
  </si>
  <si>
    <t>Paul Dowhaniuk</t>
  </si>
  <si>
    <t>Joel Mason</t>
  </si>
  <si>
    <t xml:space="preserve"> NCA Points</t>
  </si>
  <si>
    <t>Eric Miltenberg</t>
  </si>
  <si>
    <t>Kawartha Bowl 2010</t>
  </si>
  <si>
    <t>2010 Ontario Doubles Crokinole Championship</t>
  </si>
  <si>
    <t>Team</t>
  </si>
  <si>
    <t>Final Rank</t>
  </si>
  <si>
    <t>Brian Cook/Fred Slater</t>
  </si>
  <si>
    <t>Jason Beierling/Ray Beierling</t>
  </si>
  <si>
    <t>John Conrad/Barry Kiggins</t>
  </si>
  <si>
    <t>Matt Brown/Dave Brown</t>
  </si>
  <si>
    <t>Randy Harris/Bill Harris</t>
  </si>
  <si>
    <t>Ron Reesor/Howard Martin</t>
  </si>
  <si>
    <t>Tom Johnston/Rex Johnston</t>
  </si>
  <si>
    <t>George Cook/Orville Cook</t>
  </si>
  <si>
    <t>Jason Carter/Mom Carter</t>
  </si>
  <si>
    <t>Joe Arnup/Eric Miltenburg</t>
  </si>
  <si>
    <t>Joe Fulop/Ab Leitch</t>
  </si>
  <si>
    <t>Clare Keupfer/Neil</t>
  </si>
  <si>
    <t>Neil Sauter/Kelly Sauter</t>
  </si>
  <si>
    <t>Greg Matthison/Murray Matthison</t>
  </si>
  <si>
    <t>Joan Beierling/Margret Hayter</t>
  </si>
  <si>
    <t>Golden Horseshoe 2011</t>
  </si>
  <si>
    <t>DOUBLES COMPETITIVE PRELIMINARY</t>
  </si>
  <si>
    <t>DOUBLES COMPETITIVE FINAL SIX</t>
  </si>
  <si>
    <t>SINGLES COMPETITIVE RESULTS AND</t>
  </si>
  <si>
    <t>SINGLES RECREATION RESULTS BELOW</t>
  </si>
  <si>
    <t>RANK</t>
  </si>
  <si>
    <t>20S</t>
  </si>
  <si>
    <t>Ed and Quinn Erzinger</t>
  </si>
  <si>
    <t>Linda Irvine and Lou Dobbs</t>
  </si>
  <si>
    <t>Kristapher and Ralph Hargrave</t>
  </si>
  <si>
    <t>Denis Chartier and Richard Guptill</t>
  </si>
  <si>
    <t>Chalmers Family</t>
  </si>
  <si>
    <t>Michael Hughes and Ed Ripley</t>
  </si>
  <si>
    <t>Brian Wensley and Doug Traviss</t>
  </si>
  <si>
    <t>John Kasper and Michael Thompson</t>
  </si>
  <si>
    <t>Clif Antypowich and Fred Slater</t>
  </si>
  <si>
    <t>Ed Smysnuit and Hector Cloutier</t>
  </si>
  <si>
    <t>DOUBLES RECREATIONAL PRELIMINARY</t>
  </si>
  <si>
    <t>DOUBLES RECREATIONAL FINAL SIX</t>
  </si>
  <si>
    <t xml:space="preserve">RANK </t>
  </si>
  <si>
    <t>Alan and Sadi</t>
  </si>
  <si>
    <t>Jordon and Reon</t>
  </si>
  <si>
    <t>Sharon and Tracy Palmer</t>
  </si>
  <si>
    <t xml:space="preserve">Alan and Sadi </t>
  </si>
  <si>
    <t>Dennis and Nettie Knechtel</t>
  </si>
  <si>
    <t>Sharon and Tracy</t>
  </si>
  <si>
    <t>Jordan and Reon</t>
  </si>
  <si>
    <t>Dennis and Nettie</t>
  </si>
  <si>
    <t>Blake and Jorgen</t>
  </si>
  <si>
    <t>Tim and Madison Baxter</t>
  </si>
  <si>
    <t>Tim and Madison</t>
  </si>
  <si>
    <t>Dallas Lively and Laura Hargrave</t>
  </si>
  <si>
    <t>Jack and Don</t>
  </si>
  <si>
    <t>Darleen and Doug</t>
  </si>
  <si>
    <t>Breta and Vivian</t>
  </si>
  <si>
    <t>Rex Lock and Janet Lock</t>
  </si>
  <si>
    <t>Denise Clark and Kirsten Bitor</t>
  </si>
  <si>
    <t>SINGLES COMPETITIVE PRELIMINARY</t>
  </si>
  <si>
    <t>SINGLES COMPETITIVE TOP 16 GROUP A (EVEN)</t>
  </si>
  <si>
    <t xml:space="preserve">Ed Ripley </t>
  </si>
  <si>
    <r>
      <t>SINGLES COMPETITIVE TOP 16 GROUP B (ODD</t>
    </r>
    <r>
      <rPr>
        <sz val="12"/>
        <color theme="1"/>
        <rFont val="Calibri"/>
        <family val="2"/>
        <scheme val="minor"/>
      </rPr>
      <t>)</t>
    </r>
  </si>
  <si>
    <t>Hector Cloutier</t>
  </si>
  <si>
    <t>SINGLES COMPETITIVE FINAL FOUR</t>
  </si>
  <si>
    <t>SINGLES COMPETITIVE CHAMPIONSHIP GAME</t>
  </si>
  <si>
    <t>GAME ONE</t>
  </si>
  <si>
    <t>Quin</t>
  </si>
  <si>
    <t>Fred</t>
  </si>
  <si>
    <t>(Three rounds)</t>
  </si>
  <si>
    <t>GAME TWO</t>
  </si>
  <si>
    <t>(Five rounds)</t>
  </si>
  <si>
    <t>GAME THREE</t>
  </si>
  <si>
    <t>(Five Rounds)</t>
  </si>
  <si>
    <t>2011 Singles Competitive Champion</t>
  </si>
  <si>
    <t>Runner up</t>
  </si>
  <si>
    <t>3rd place</t>
  </si>
  <si>
    <t>4th Place</t>
  </si>
  <si>
    <t>SINGLES RECREATIONAL PRELIMINARY</t>
  </si>
  <si>
    <t>SINGLES RECREATIONAL TOP 16 GROUP A (EVEN)</t>
  </si>
  <si>
    <t>Jim Hiebert</t>
  </si>
  <si>
    <t>Jordon Ripley</t>
  </si>
  <si>
    <t>Darleen Cederholm</t>
  </si>
  <si>
    <t>SINGLES RECREATIONAL TOP 16 GROUP B (ODD)</t>
  </si>
  <si>
    <t>Bretta Nunn</t>
  </si>
  <si>
    <t>Charleen Ripley</t>
  </si>
  <si>
    <t>SINGLES RECREATIONAL FINAL FOUR</t>
  </si>
  <si>
    <t>SINGLES RECREATIONAL CHAMPIONSHIP GAME</t>
  </si>
  <si>
    <t>2011 Singles recreational Champion</t>
  </si>
  <si>
    <t>Bill Garis</t>
  </si>
  <si>
    <t>Tom Doucete</t>
  </si>
  <si>
    <t>Wayne G</t>
  </si>
  <si>
    <t>Recreational Pool A</t>
  </si>
  <si>
    <t>Recreational Pool B</t>
  </si>
  <si>
    <t>2011 PEI</t>
  </si>
  <si>
    <t>Eric M</t>
  </si>
  <si>
    <t xml:space="preserve">Rob Mader </t>
  </si>
  <si>
    <t>Fres Slater</t>
  </si>
  <si>
    <t>Roy Campbell</t>
  </si>
  <si>
    <t>yellow = recreational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</si>
</sst>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0.0"/>
  </numFmts>
  <fonts count="19" x14ac:knownFonts="1">
    <font>
      <sz val="12"/>
      <color theme="1"/>
      <name val="Calibri"/>
      <family val="2"/>
      <scheme val="minor"/>
    </font>
    <font>
      <b/>
      <sz val="22"/>
      <name val="Arial"/>
      <family val="2"/>
    </font>
    <font>
      <sz val="12"/>
      <name val="Arial"/>
    </font>
    <font>
      <sz val="10"/>
      <name val="Arial"/>
    </font>
    <font>
      <sz val="20"/>
      <name val="Arial"/>
    </font>
    <font>
      <sz val="14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name val="Arial"/>
      <family val="2"/>
    </font>
    <font>
      <sz val="14"/>
      <color indexed="10"/>
      <name val="Arial"/>
    </font>
    <font>
      <sz val="14"/>
      <name val="Comic Sans MS"/>
      <family val="4"/>
    </font>
    <font>
      <sz val="36"/>
      <name val="Arial"/>
      <family val="2"/>
    </font>
    <font>
      <sz val="24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81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</borders>
  <cellStyleXfs count="111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" fillId="0" borderId="0"/>
    <xf numFmtId="0" fontId="3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0" xfId="0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wrapText="1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5" fillId="0" borderId="17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164" fontId="5" fillId="0" borderId="3" xfId="0" applyNumberFormat="1" applyFont="1" applyBorder="1" applyAlignment="1">
      <alignment horizontal="center" vertical="top" wrapText="1"/>
    </xf>
    <xf numFmtId="0" fontId="5" fillId="0" borderId="18" xfId="0" applyFont="1" applyFill="1" applyBorder="1" applyAlignment="1">
      <alignment horizontal="center"/>
    </xf>
    <xf numFmtId="0" fontId="5" fillId="0" borderId="7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13" xfId="8" applyFont="1" applyFill="1" applyBorder="1" applyAlignment="1">
      <alignment horizontal="center" vertical="top" wrapText="1"/>
    </xf>
    <xf numFmtId="0" fontId="5" fillId="0" borderId="19" xfId="0" applyFont="1" applyBorder="1"/>
    <xf numFmtId="0" fontId="5" fillId="0" borderId="13" xfId="8" applyFont="1" applyBorder="1" applyAlignment="1">
      <alignment horizontal="center"/>
    </xf>
    <xf numFmtId="0" fontId="5" fillId="0" borderId="13" xfId="8" applyFont="1" applyBorder="1" applyAlignment="1">
      <alignment horizontal="center" vertical="top" wrapText="1"/>
    </xf>
    <xf numFmtId="0" fontId="5" fillId="0" borderId="0" xfId="0" applyFont="1" applyBorder="1"/>
    <xf numFmtId="0" fontId="5" fillId="0" borderId="20" xfId="0" applyFont="1" applyFill="1" applyBorder="1" applyAlignment="1">
      <alignment horizontal="center"/>
    </xf>
    <xf numFmtId="0" fontId="8" fillId="0" borderId="0" xfId="0" applyFont="1"/>
    <xf numFmtId="0" fontId="5" fillId="0" borderId="22" xfId="0" applyFont="1" applyBorder="1" applyAlignment="1">
      <alignment horizontal="center"/>
    </xf>
    <xf numFmtId="0" fontId="5" fillId="0" borderId="3" xfId="0" applyFont="1" applyBorder="1"/>
    <xf numFmtId="0" fontId="5" fillId="0" borderId="15" xfId="0" applyFont="1" applyBorder="1" applyAlignment="1">
      <alignment horizontal="center"/>
    </xf>
    <xf numFmtId="0" fontId="4" fillId="0" borderId="0" xfId="0" applyFont="1" applyBorder="1"/>
    <xf numFmtId="0" fontId="5" fillId="0" borderId="23" xfId="0" applyFont="1" applyBorder="1"/>
    <xf numFmtId="0" fontId="5" fillId="0" borderId="24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17" xfId="0" applyFont="1" applyBorder="1"/>
    <xf numFmtId="0" fontId="5" fillId="0" borderId="17" xfId="0" applyFont="1" applyFill="1" applyBorder="1"/>
    <xf numFmtId="8" fontId="5" fillId="0" borderId="15" xfId="0" applyNumberFormat="1" applyFont="1" applyBorder="1" applyAlignment="1">
      <alignment horizontal="center"/>
    </xf>
    <xf numFmtId="0" fontId="5" fillId="0" borderId="8" xfId="0" applyFont="1" applyFill="1" applyBorder="1"/>
    <xf numFmtId="0" fontId="5" fillId="0" borderId="12" xfId="0" applyFont="1" applyFill="1" applyBorder="1"/>
    <xf numFmtId="8" fontId="5" fillId="0" borderId="20" xfId="0" applyNumberFormat="1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8" xfId="0" applyFont="1" applyFill="1" applyBorder="1" applyAlignment="1">
      <alignment wrapText="1"/>
    </xf>
    <xf numFmtId="0" fontId="5" fillId="0" borderId="22" xfId="0" applyFont="1" applyFill="1" applyBorder="1"/>
    <xf numFmtId="0" fontId="5" fillId="0" borderId="0" xfId="0" applyFont="1" applyFill="1" applyBorder="1" applyAlignment="1">
      <alignment horizontal="center" vertical="top" wrapText="1"/>
    </xf>
    <xf numFmtId="0" fontId="5" fillId="0" borderId="10" xfId="0" applyFont="1" applyFill="1" applyBorder="1"/>
    <xf numFmtId="0" fontId="5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33" xfId="0" applyFont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3" xfId="0" applyFont="1" applyFill="1" applyBorder="1" applyAlignment="1">
      <alignment horizontal="center" vertical="top" wrapText="1"/>
    </xf>
    <xf numFmtId="1" fontId="5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164" fontId="5" fillId="0" borderId="3" xfId="0" applyNumberFormat="1" applyFont="1" applyBorder="1" applyAlignment="1">
      <alignment horizontal="center"/>
    </xf>
    <xf numFmtId="0" fontId="5" fillId="0" borderId="7" xfId="7" applyFont="1" applyBorder="1" applyAlignment="1">
      <alignment horizontal="center"/>
    </xf>
    <xf numFmtId="0" fontId="5" fillId="0" borderId="33" xfId="8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5" fillId="0" borderId="7" xfId="7" applyFont="1" applyFill="1" applyBorder="1" applyAlignment="1">
      <alignment horizontal="center"/>
    </xf>
    <xf numFmtId="0" fontId="5" fillId="0" borderId="33" xfId="8" applyFont="1" applyBorder="1" applyAlignment="1">
      <alignment horizontal="center"/>
    </xf>
    <xf numFmtId="0" fontId="5" fillId="0" borderId="33" xfId="8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5" fillId="0" borderId="7" xfId="7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 vertical="top" wrapText="1"/>
    </xf>
    <xf numFmtId="0" fontId="3" fillId="0" borderId="0" xfId="0" applyFont="1" applyBorder="1"/>
    <xf numFmtId="0" fontId="5" fillId="0" borderId="45" xfId="0" applyFont="1" applyFill="1" applyBorder="1" applyAlignment="1">
      <alignment horizontal="center"/>
    </xf>
    <xf numFmtId="0" fontId="5" fillId="0" borderId="46" xfId="8" applyFont="1" applyBorder="1" applyAlignment="1">
      <alignment horizontal="center" vertical="top" wrapText="1"/>
    </xf>
    <xf numFmtId="0" fontId="5" fillId="0" borderId="47" xfId="8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5" fillId="0" borderId="40" xfId="0" applyFont="1" applyBorder="1" applyAlignment="1">
      <alignment horizontal="center"/>
    </xf>
    <xf numFmtId="0" fontId="4" fillId="0" borderId="0" xfId="0" applyFont="1"/>
    <xf numFmtId="0" fontId="5" fillId="0" borderId="34" xfId="0" applyFont="1" applyBorder="1"/>
    <xf numFmtId="0" fontId="4" fillId="0" borderId="0" xfId="0" applyFont="1" applyFill="1" applyBorder="1"/>
    <xf numFmtId="0" fontId="5" fillId="0" borderId="26" xfId="0" applyFont="1" applyFill="1" applyBorder="1"/>
    <xf numFmtId="0" fontId="5" fillId="0" borderId="26" xfId="0" applyFont="1" applyBorder="1"/>
    <xf numFmtId="0" fontId="11" fillId="0" borderId="0" xfId="0" applyFont="1"/>
    <xf numFmtId="0" fontId="11" fillId="0" borderId="27" xfId="0" applyFont="1" applyBorder="1" applyAlignment="1">
      <alignment horizontal="left"/>
    </xf>
    <xf numFmtId="0" fontId="11" fillId="0" borderId="27" xfId="0" applyFont="1" applyBorder="1"/>
    <xf numFmtId="0" fontId="12" fillId="0" borderId="0" xfId="0" applyFont="1"/>
    <xf numFmtId="0" fontId="8" fillId="0" borderId="27" xfId="0" applyFont="1" applyBorder="1"/>
    <xf numFmtId="0" fontId="3" fillId="0" borderId="0" xfId="0" applyFont="1" applyFill="1"/>
    <xf numFmtId="0" fontId="0" fillId="0" borderId="27" xfId="0" applyFill="1" applyBorder="1"/>
    <xf numFmtId="0" fontId="5" fillId="0" borderId="27" xfId="0" applyFont="1" applyBorder="1" applyAlignment="1">
      <alignment horizontal="center"/>
    </xf>
    <xf numFmtId="0" fontId="5" fillId="0" borderId="16" xfId="0" applyFont="1" applyFill="1" applyBorder="1"/>
    <xf numFmtId="0" fontId="4" fillId="0" borderId="1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left"/>
    </xf>
    <xf numFmtId="0" fontId="4" fillId="0" borderId="8" xfId="0" applyFont="1" applyBorder="1" applyAlignment="1">
      <alignment horizontal="center" vertical="top" wrapText="1"/>
    </xf>
    <xf numFmtId="0" fontId="5" fillId="0" borderId="7" xfId="0" applyFont="1" applyFill="1" applyBorder="1"/>
    <xf numFmtId="0" fontId="5" fillId="0" borderId="27" xfId="0" applyFont="1" applyBorder="1" applyAlignment="1">
      <alignment horizontal="left"/>
    </xf>
    <xf numFmtId="0" fontId="5" fillId="0" borderId="0" xfId="0" applyFont="1" applyFill="1"/>
    <xf numFmtId="0" fontId="4" fillId="0" borderId="8" xfId="0" applyFont="1" applyFill="1" applyBorder="1" applyAlignment="1">
      <alignment horizontal="center" vertical="top" wrapText="1"/>
    </xf>
    <xf numFmtId="0" fontId="5" fillId="0" borderId="11" xfId="0" applyFont="1" applyFill="1" applyBorder="1"/>
    <xf numFmtId="0" fontId="4" fillId="0" borderId="12" xfId="0" applyFont="1" applyFill="1" applyBorder="1" applyAlignment="1">
      <alignment horizontal="center" vertical="top" wrapText="1"/>
    </xf>
    <xf numFmtId="0" fontId="0" fillId="0" borderId="27" xfId="0" applyBorder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/>
    <xf numFmtId="0" fontId="0" fillId="0" borderId="13" xfId="0" applyBorder="1" applyAlignment="1">
      <alignment horizontal="center"/>
    </xf>
    <xf numFmtId="0" fontId="0" fillId="0" borderId="13" xfId="0" applyBorder="1"/>
    <xf numFmtId="0" fontId="14" fillId="0" borderId="0" xfId="0" applyFont="1" applyBorder="1"/>
    <xf numFmtId="0" fontId="8" fillId="0" borderId="0" xfId="0" applyFont="1" applyBorder="1" applyAlignment="1"/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" fontId="5" fillId="0" borderId="0" xfId="0" applyNumberFormat="1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3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left" vertical="top" wrapText="1" indent="8"/>
    </xf>
    <xf numFmtId="0" fontId="16" fillId="0" borderId="0" xfId="0" applyFont="1" applyBorder="1" applyAlignment="1">
      <alignment vertical="top" wrapText="1"/>
    </xf>
    <xf numFmtId="0" fontId="15" fillId="0" borderId="0" xfId="0" applyFont="1" applyBorder="1" applyAlignment="1">
      <alignment vertical="top" wrapText="1"/>
    </xf>
    <xf numFmtId="0" fontId="5" fillId="0" borderId="0" xfId="0" applyFont="1" applyFill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5" fillId="0" borderId="10" xfId="7" applyFont="1" applyFill="1" applyBorder="1" applyAlignment="1">
      <alignment horizontal="center"/>
    </xf>
    <xf numFmtId="164" fontId="5" fillId="0" borderId="31" xfId="0" applyNumberFormat="1" applyFont="1" applyBorder="1" applyAlignment="1">
      <alignment horizontal="center"/>
    </xf>
    <xf numFmtId="0" fontId="5" fillId="0" borderId="9" xfId="7" applyNumberFormat="1" applyFont="1" applyBorder="1" applyAlignment="1">
      <alignment horizontal="center"/>
    </xf>
    <xf numFmtId="164" fontId="5" fillId="0" borderId="60" xfId="0" applyNumberFormat="1" applyFont="1" applyBorder="1" applyAlignment="1">
      <alignment horizontal="center" vertical="top" wrapText="1"/>
    </xf>
    <xf numFmtId="0" fontId="5" fillId="0" borderId="61" xfId="0" applyFont="1" applyFill="1" applyBorder="1" applyAlignment="1">
      <alignment horizontal="center"/>
    </xf>
    <xf numFmtId="0" fontId="5" fillId="0" borderId="62" xfId="7" applyFont="1" applyBorder="1" applyAlignment="1">
      <alignment horizontal="center"/>
    </xf>
    <xf numFmtId="0" fontId="5" fillId="0" borderId="32" xfId="7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5" fillId="0" borderId="62" xfId="7" applyFont="1" applyFill="1" applyBorder="1" applyAlignment="1">
      <alignment horizontal="center"/>
    </xf>
    <xf numFmtId="0" fontId="5" fillId="0" borderId="63" xfId="0" applyFont="1" applyFill="1" applyBorder="1" applyAlignment="1">
      <alignment horizontal="center"/>
    </xf>
    <xf numFmtId="0" fontId="5" fillId="0" borderId="64" xfId="7" applyFont="1" applyFill="1" applyBorder="1" applyAlignment="1">
      <alignment horizontal="center"/>
    </xf>
    <xf numFmtId="0" fontId="5" fillId="0" borderId="64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center"/>
    </xf>
    <xf numFmtId="0" fontId="5" fillId="0" borderId="65" xfId="0" applyFont="1" applyFill="1" applyBorder="1" applyAlignment="1">
      <alignment horizontal="center"/>
    </xf>
    <xf numFmtId="0" fontId="5" fillId="0" borderId="7" xfId="0" applyFont="1" applyBorder="1" applyAlignment="1">
      <alignment vertical="top" wrapText="1"/>
    </xf>
    <xf numFmtId="0" fontId="5" fillId="0" borderId="33" xfId="0" applyFont="1" applyFill="1" applyBorder="1" applyAlignment="1">
      <alignment horizontal="center"/>
    </xf>
    <xf numFmtId="0" fontId="5" fillId="0" borderId="32" xfId="8" applyFont="1" applyFill="1" applyBorder="1" applyAlignment="1">
      <alignment horizontal="center" vertical="top" wrapText="1"/>
    </xf>
    <xf numFmtId="0" fontId="5" fillId="0" borderId="66" xfId="0" applyFont="1" applyFill="1" applyBorder="1" applyAlignment="1">
      <alignment horizontal="center"/>
    </xf>
    <xf numFmtId="0" fontId="5" fillId="0" borderId="11" xfId="0" applyFont="1" applyBorder="1" applyAlignment="1">
      <alignment vertical="top" wrapText="1"/>
    </xf>
    <xf numFmtId="0" fontId="5" fillId="0" borderId="35" xfId="0" applyFont="1" applyFill="1" applyBorder="1" applyAlignment="1">
      <alignment horizontal="center"/>
    </xf>
    <xf numFmtId="0" fontId="5" fillId="0" borderId="67" xfId="8" applyFont="1" applyFill="1" applyBorder="1" applyAlignment="1">
      <alignment horizontal="center" vertical="top" wrapText="1"/>
    </xf>
    <xf numFmtId="0" fontId="5" fillId="0" borderId="21" xfId="8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/>
    </xf>
    <xf numFmtId="0" fontId="5" fillId="0" borderId="0" xfId="8" applyFont="1" applyFill="1" applyBorder="1" applyAlignment="1">
      <alignment horizontal="center" vertical="top" wrapText="1"/>
    </xf>
    <xf numFmtId="164" fontId="5" fillId="0" borderId="0" xfId="0" applyNumberFormat="1" applyFont="1" applyFill="1" applyBorder="1" applyAlignment="1">
      <alignment horizontal="center" vertical="top" wrapText="1"/>
    </xf>
    <xf numFmtId="0" fontId="5" fillId="0" borderId="0" xfId="7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0" borderId="0" xfId="7" applyNumberFormat="1" applyFont="1" applyFill="1" applyBorder="1" applyAlignment="1">
      <alignment horizontal="center"/>
    </xf>
    <xf numFmtId="0" fontId="0" fillId="0" borderId="0" xfId="0" applyFill="1" applyBorder="1"/>
    <xf numFmtId="0" fontId="5" fillId="0" borderId="0" xfId="7" applyFont="1" applyFill="1" applyBorder="1" applyAlignment="1" applyProtection="1">
      <alignment horizontal="center"/>
    </xf>
    <xf numFmtId="0" fontId="13" fillId="0" borderId="13" xfId="0" applyNumberFormat="1" applyFont="1" applyFill="1" applyBorder="1"/>
    <xf numFmtId="0" fontId="13" fillId="0" borderId="13" xfId="0" applyFont="1" applyFill="1" applyBorder="1"/>
    <xf numFmtId="0" fontId="13" fillId="0" borderId="13" xfId="0" applyFont="1" applyBorder="1"/>
    <xf numFmtId="0" fontId="13" fillId="0" borderId="13" xfId="0" applyNumberFormat="1" applyFont="1" applyBorder="1"/>
    <xf numFmtId="0" fontId="13" fillId="0" borderId="0" xfId="0" applyFont="1" applyFill="1" applyBorder="1"/>
    <xf numFmtId="0" fontId="13" fillId="0" borderId="0" xfId="0" applyNumberFormat="1" applyFont="1" applyFill="1" applyBorder="1"/>
    <xf numFmtId="0" fontId="13" fillId="0" borderId="42" xfId="0" applyFont="1" applyBorder="1"/>
    <xf numFmtId="0" fontId="13" fillId="0" borderId="0" xfId="0" applyNumberFormat="1" applyFont="1" applyAlignment="1"/>
    <xf numFmtId="0" fontId="13" fillId="0" borderId="13" xfId="0" applyNumberFormat="1" applyFont="1" applyBorder="1" applyAlignment="1"/>
    <xf numFmtId="0" fontId="5" fillId="0" borderId="9" xfId="7" applyFont="1" applyBorder="1" applyAlignment="1">
      <alignment horizontal="center"/>
    </xf>
    <xf numFmtId="0" fontId="5" fillId="0" borderId="60" xfId="0" applyFont="1" applyBorder="1" applyAlignment="1">
      <alignment horizontal="center" vertical="top" wrapText="1"/>
    </xf>
    <xf numFmtId="0" fontId="5" fillId="0" borderId="62" xfId="0" applyFont="1" applyFill="1" applyBorder="1" applyAlignment="1">
      <alignment horizontal="center"/>
    </xf>
    <xf numFmtId="0" fontId="5" fillId="0" borderId="68" xfId="0" applyFont="1" applyFill="1" applyBorder="1" applyAlignment="1">
      <alignment horizontal="center"/>
    </xf>
    <xf numFmtId="0" fontId="5" fillId="0" borderId="69" xfId="0" applyFont="1" applyFill="1" applyBorder="1" applyAlignment="1">
      <alignment horizontal="center"/>
    </xf>
    <xf numFmtId="0" fontId="5" fillId="0" borderId="60" xfId="0" applyFont="1" applyFill="1" applyBorder="1" applyAlignment="1">
      <alignment horizontal="center"/>
    </xf>
    <xf numFmtId="0" fontId="5" fillId="0" borderId="70" xfId="8" applyFont="1" applyBorder="1" applyAlignment="1">
      <alignment horizontal="center" vertical="top" wrapText="1"/>
    </xf>
    <xf numFmtId="0" fontId="5" fillId="0" borderId="71" xfId="8" applyFont="1" applyBorder="1" applyAlignment="1">
      <alignment horizontal="center" vertical="top" wrapText="1"/>
    </xf>
    <xf numFmtId="0" fontId="5" fillId="0" borderId="72" xfId="0" applyFont="1" applyBorder="1" applyAlignment="1">
      <alignment horizontal="center"/>
    </xf>
    <xf numFmtId="0" fontId="17" fillId="0" borderId="3" xfId="7" applyFont="1" applyBorder="1" applyAlignment="1" applyProtection="1">
      <alignment horizontal="center"/>
    </xf>
    <xf numFmtId="0" fontId="17" fillId="0" borderId="3" xfId="7" applyFont="1" applyFill="1" applyBorder="1" applyAlignment="1" applyProtection="1">
      <alignment horizontal="center"/>
    </xf>
    <xf numFmtId="0" fontId="3" fillId="2" borderId="73" xfId="7" applyFont="1" applyFill="1" applyBorder="1"/>
    <xf numFmtId="0" fontId="3" fillId="2" borderId="73" xfId="7" applyFont="1" applyFill="1" applyBorder="1" applyAlignment="1" applyProtection="1">
      <alignment horizontal="center"/>
    </xf>
    <xf numFmtId="0" fontId="0" fillId="0" borderId="74" xfId="0" applyBorder="1" applyAlignment="1">
      <alignment horizontal="center"/>
    </xf>
    <xf numFmtId="0" fontId="3" fillId="2" borderId="75" xfId="7" applyFont="1" applyFill="1" applyBorder="1"/>
    <xf numFmtId="0" fontId="3" fillId="0" borderId="76" xfId="0" applyFont="1" applyBorder="1" applyAlignment="1">
      <alignment horizontal="center" vertical="top" wrapText="1"/>
    </xf>
    <xf numFmtId="0" fontId="3" fillId="2" borderId="42" xfId="7" applyFont="1" applyFill="1" applyBorder="1" applyAlignment="1">
      <alignment horizontal="left"/>
    </xf>
    <xf numFmtId="0" fontId="3" fillId="2" borderId="42" xfId="7" applyFont="1" applyFill="1" applyBorder="1" applyAlignment="1" applyProtection="1">
      <alignment horizontal="center"/>
    </xf>
    <xf numFmtId="0" fontId="3" fillId="2" borderId="42" xfId="7" applyFont="1" applyFill="1" applyBorder="1"/>
    <xf numFmtId="0" fontId="0" fillId="0" borderId="42" xfId="0" applyBorder="1" applyAlignment="1">
      <alignment horizontal="center"/>
    </xf>
    <xf numFmtId="0" fontId="3" fillId="2" borderId="36" xfId="7" applyFont="1" applyFill="1" applyBorder="1" applyAlignment="1">
      <alignment horizontal="left"/>
    </xf>
    <xf numFmtId="0" fontId="3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3" fillId="2" borderId="36" xfId="7" applyFont="1" applyFill="1" applyBorder="1"/>
    <xf numFmtId="0" fontId="3" fillId="0" borderId="13" xfId="0" applyFont="1" applyFill="1" applyBorder="1" applyAlignment="1">
      <alignment horizontal="center" vertical="top" wrapText="1"/>
    </xf>
    <xf numFmtId="0" fontId="3" fillId="0" borderId="42" xfId="7" applyFont="1" applyFill="1" applyBorder="1"/>
    <xf numFmtId="0" fontId="3" fillId="0" borderId="42" xfId="7" applyFont="1" applyBorder="1" applyAlignment="1" applyProtection="1">
      <alignment horizontal="center"/>
    </xf>
    <xf numFmtId="0" fontId="3" fillId="0" borderId="36" xfId="7" applyFont="1" applyFill="1" applyBorder="1"/>
    <xf numFmtId="0" fontId="3" fillId="0" borderId="42" xfId="7" applyFont="1" applyFill="1" applyBorder="1" applyAlignment="1">
      <alignment horizontal="left"/>
    </xf>
    <xf numFmtId="0" fontId="3" fillId="0" borderId="36" xfId="7" applyFont="1" applyFill="1" applyBorder="1" applyAlignment="1">
      <alignment horizontal="left"/>
    </xf>
    <xf numFmtId="0" fontId="3" fillId="0" borderId="42" xfId="7" applyNumberFormat="1" applyFont="1" applyFill="1" applyBorder="1" applyAlignment="1">
      <alignment horizontal="left"/>
    </xf>
    <xf numFmtId="0" fontId="3" fillId="0" borderId="36" xfId="7" applyNumberFormat="1" applyFont="1" applyFill="1" applyBorder="1" applyAlignment="1">
      <alignment horizontal="left"/>
    </xf>
    <xf numFmtId="0" fontId="3" fillId="0" borderId="42" xfId="7" quotePrefix="1" applyNumberFormat="1" applyFont="1" applyFill="1" applyBorder="1" applyAlignment="1"/>
    <xf numFmtId="0" fontId="3" fillId="0" borderId="36" xfId="7" quotePrefix="1" applyNumberFormat="1" applyFont="1" applyFill="1" applyBorder="1" applyAlignment="1"/>
    <xf numFmtId="0" fontId="3" fillId="2" borderId="42" xfId="7" quotePrefix="1" applyNumberFormat="1" applyFont="1" applyFill="1" applyBorder="1" applyAlignment="1"/>
    <xf numFmtId="0" fontId="3" fillId="0" borderId="42" xfId="7" applyFont="1" applyBorder="1" applyAlignment="1">
      <alignment horizontal="left"/>
    </xf>
    <xf numFmtId="0" fontId="3" fillId="0" borderId="36" xfId="7" applyFont="1" applyBorder="1" applyAlignment="1">
      <alignment horizontal="left"/>
    </xf>
    <xf numFmtId="0" fontId="3" fillId="0" borderId="13" xfId="8" applyFont="1" applyBorder="1" applyAlignment="1">
      <alignment horizontal="center" vertical="top" wrapText="1"/>
    </xf>
    <xf numFmtId="0" fontId="3" fillId="2" borderId="42" xfId="7" applyNumberFormat="1" applyFont="1" applyFill="1" applyBorder="1" applyAlignment="1">
      <alignment horizontal="left"/>
    </xf>
    <xf numFmtId="0" fontId="3" fillId="0" borderId="42" xfId="7" applyFont="1" applyBorder="1"/>
    <xf numFmtId="0" fontId="3" fillId="0" borderId="36" xfId="7" applyFont="1" applyBorder="1"/>
    <xf numFmtId="0" fontId="3" fillId="0" borderId="13" xfId="8" applyFont="1" applyFill="1" applyBorder="1" applyAlignment="1">
      <alignment horizontal="center" vertical="top" wrapText="1"/>
    </xf>
    <xf numFmtId="0" fontId="3" fillId="0" borderId="13" xfId="8" applyFont="1" applyBorder="1" applyAlignment="1">
      <alignment horizontal="center"/>
    </xf>
    <xf numFmtId="0" fontId="3" fillId="0" borderId="42" xfId="7" quotePrefix="1" applyNumberFormat="1" applyFont="1" applyBorder="1" applyAlignment="1">
      <alignment horizontal="left"/>
    </xf>
    <xf numFmtId="0" fontId="3" fillId="0" borderId="36" xfId="7" quotePrefix="1" applyNumberFormat="1" applyFont="1" applyBorder="1" applyAlignment="1">
      <alignment horizontal="left"/>
    </xf>
    <xf numFmtId="0" fontId="3" fillId="0" borderId="42" xfId="7" quotePrefix="1" applyNumberFormat="1" applyFont="1" applyBorder="1" applyAlignment="1"/>
    <xf numFmtId="0" fontId="3" fillId="0" borderId="36" xfId="7" quotePrefix="1" applyNumberFormat="1" applyFont="1" applyBorder="1" applyAlignment="1"/>
    <xf numFmtId="0" fontId="3" fillId="0" borderId="42" xfId="7" applyNumberFormat="1" applyFont="1" applyBorder="1" applyAlignment="1">
      <alignment horizontal="left"/>
    </xf>
    <xf numFmtId="0" fontId="3" fillId="0" borderId="36" xfId="7" applyNumberFormat="1" applyFont="1" applyBorder="1" applyAlignment="1">
      <alignment horizontal="left"/>
    </xf>
    <xf numFmtId="0" fontId="3" fillId="0" borderId="0" xfId="7" applyFont="1" applyAlignment="1">
      <alignment horizontal="left"/>
    </xf>
    <xf numFmtId="0" fontId="3" fillId="0" borderId="0" xfId="7" applyFont="1"/>
    <xf numFmtId="0" fontId="3" fillId="0" borderId="0" xfId="7" applyFont="1" applyFill="1"/>
    <xf numFmtId="0" fontId="3" fillId="0" borderId="13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42" xfId="7" applyNumberFormat="1" applyFont="1" applyBorder="1" applyAlignment="1"/>
    <xf numFmtId="0" fontId="3" fillId="0" borderId="36" xfId="7" applyNumberFormat="1" applyFont="1" applyBorder="1" applyAlignment="1"/>
    <xf numFmtId="0" fontId="3" fillId="0" borderId="13" xfId="7" applyFont="1" applyBorder="1"/>
    <xf numFmtId="0" fontId="3" fillId="0" borderId="33" xfId="7" applyFont="1" applyBorder="1"/>
    <xf numFmtId="0" fontId="2" fillId="0" borderId="0" xfId="0" applyFont="1" applyBorder="1" applyAlignment="1">
      <alignment horizontal="right"/>
    </xf>
    <xf numFmtId="0" fontId="5" fillId="0" borderId="3" xfId="0" applyFont="1" applyBorder="1" applyAlignment="1">
      <alignment horizontal="center" wrapText="1"/>
    </xf>
    <xf numFmtId="8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5" fillId="0" borderId="30" xfId="0" applyFont="1" applyFill="1" applyBorder="1"/>
    <xf numFmtId="0" fontId="5" fillId="0" borderId="0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left"/>
    </xf>
    <xf numFmtId="0" fontId="14" fillId="0" borderId="0" xfId="0" applyFont="1"/>
    <xf numFmtId="0" fontId="0" fillId="0" borderId="3" xfId="0" applyBorder="1" applyAlignment="1">
      <alignment horizontal="center"/>
    </xf>
    <xf numFmtId="0" fontId="0" fillId="0" borderId="16" xfId="0" applyBorder="1"/>
    <xf numFmtId="0" fontId="0" fillId="0" borderId="7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11" xfId="0" applyBorder="1"/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7" xfId="0" applyBorder="1" applyAlignment="1">
      <alignment horizontal="center"/>
    </xf>
    <xf numFmtId="0" fontId="0" fillId="0" borderId="31" xfId="0" applyBorder="1" applyAlignment="1">
      <alignment horizontal="center"/>
    </xf>
    <xf numFmtId="8" fontId="5" fillId="0" borderId="45" xfId="0" applyNumberFormat="1" applyFont="1" applyBorder="1" applyAlignment="1">
      <alignment horizontal="center"/>
    </xf>
    <xf numFmtId="8" fontId="5" fillId="0" borderId="30" xfId="0" applyNumberFormat="1" applyFont="1" applyBorder="1" applyAlignment="1">
      <alignment horizontal="center"/>
    </xf>
    <xf numFmtId="0" fontId="5" fillId="0" borderId="47" xfId="0" applyFont="1" applyBorder="1"/>
    <xf numFmtId="0" fontId="5" fillId="0" borderId="30" xfId="0" applyFont="1" applyBorder="1"/>
    <xf numFmtId="0" fontId="5" fillId="0" borderId="3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12" xfId="0" applyFont="1" applyBorder="1"/>
    <xf numFmtId="0" fontId="16" fillId="0" borderId="0" xfId="0" applyFont="1"/>
    <xf numFmtId="0" fontId="18" fillId="3" borderId="0" xfId="0" applyFont="1" applyFill="1"/>
    <xf numFmtId="0" fontId="0" fillId="3" borderId="0" xfId="0" applyFill="1"/>
    <xf numFmtId="0" fontId="0" fillId="0" borderId="78" xfId="0" applyBorder="1"/>
    <xf numFmtId="0" fontId="0" fillId="0" borderId="1" xfId="0" applyBorder="1" applyAlignment="1">
      <alignment horizontal="center"/>
    </xf>
    <xf numFmtId="0" fontId="0" fillId="0" borderId="7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78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76" xfId="0" applyBorder="1"/>
    <xf numFmtId="0" fontId="0" fillId="0" borderId="21" xfId="0" applyBorder="1"/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2" fillId="0" borderId="16" xfId="0" applyFont="1" applyFill="1" applyBorder="1"/>
    <xf numFmtId="0" fontId="2" fillId="0" borderId="17" xfId="0" applyFont="1" applyFill="1" applyBorder="1"/>
    <xf numFmtId="0" fontId="2" fillId="0" borderId="7" xfId="0" applyFont="1" applyFill="1" applyBorder="1"/>
    <xf numFmtId="0" fontId="2" fillId="0" borderId="8" xfId="0" applyFont="1" applyFill="1" applyBorder="1"/>
    <xf numFmtId="0" fontId="2" fillId="0" borderId="11" xfId="0" applyFont="1" applyFill="1" applyBorder="1"/>
    <xf numFmtId="0" fontId="2" fillId="0" borderId="12" xfId="0" applyFont="1" applyFill="1" applyBorder="1"/>
    <xf numFmtId="0" fontId="5" fillId="0" borderId="7" xfId="0" applyFont="1" applyBorder="1"/>
    <xf numFmtId="0" fontId="5" fillId="0" borderId="11" xfId="0" applyFont="1" applyBorder="1"/>
    <xf numFmtId="0" fontId="5" fillId="0" borderId="64" xfId="0" applyFont="1" applyBorder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5" fillId="0" borderId="80" xfId="0" applyFont="1" applyBorder="1" applyAlignment="1">
      <alignment horizontal="center" vertical="top" wrapText="1"/>
    </xf>
    <xf numFmtId="0" fontId="15" fillId="0" borderId="0" xfId="0" applyFont="1" applyBorder="1" applyAlignment="1">
      <alignment vertical="top" wrapText="1"/>
    </xf>
    <xf numFmtId="0" fontId="0" fillId="0" borderId="0" xfId="0" applyAlignment="1"/>
    <xf numFmtId="0" fontId="8" fillId="0" borderId="0" xfId="0" applyFont="1" applyAlignment="1"/>
    <xf numFmtId="0" fontId="8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14" fillId="0" borderId="0" xfId="0" applyFont="1" applyBorder="1" applyAlignment="1"/>
    <xf numFmtId="0" fontId="2" fillId="0" borderId="52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54" xfId="0" applyFont="1" applyBorder="1"/>
    <xf numFmtId="0" fontId="2" fillId="0" borderId="49" xfId="0" applyFont="1" applyBorder="1" applyAlignment="1">
      <alignment horizontal="center" vertical="top" wrapText="1"/>
    </xf>
    <xf numFmtId="0" fontId="2" fillId="0" borderId="55" xfId="0" applyFont="1" applyFill="1" applyBorder="1"/>
    <xf numFmtId="0" fontId="2" fillId="0" borderId="56" xfId="0" applyFont="1" applyBorder="1"/>
    <xf numFmtId="0" fontId="2" fillId="0" borderId="57" xfId="0" applyFont="1" applyFill="1" applyBorder="1"/>
    <xf numFmtId="0" fontId="2" fillId="0" borderId="57" xfId="0" applyFont="1" applyBorder="1"/>
    <xf numFmtId="0" fontId="2" fillId="0" borderId="49" xfId="0" applyFont="1" applyBorder="1" applyAlignment="1">
      <alignment horizontal="center"/>
    </xf>
    <xf numFmtId="0" fontId="2" fillId="0" borderId="58" xfId="0" applyFont="1" applyBorder="1" applyAlignment="1">
      <alignment horizontal="left"/>
    </xf>
    <xf numFmtId="0" fontId="2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Border="1" applyAlignment="1">
      <alignment horizontal="center" vertical="top" wrapText="1"/>
    </xf>
    <xf numFmtId="0" fontId="2" fillId="4" borderId="0" xfId="0" applyFont="1" applyFill="1"/>
    <xf numFmtId="0" fontId="2" fillId="4" borderId="52" xfId="0" applyFont="1" applyFill="1" applyBorder="1" applyAlignment="1">
      <alignment horizontal="center"/>
    </xf>
    <xf numFmtId="0" fontId="2" fillId="4" borderId="53" xfId="0" applyFont="1" applyFill="1" applyBorder="1" applyAlignment="1">
      <alignment horizontal="center"/>
    </xf>
    <xf numFmtId="0" fontId="2" fillId="4" borderId="38" xfId="0" applyFont="1" applyFill="1" applyBorder="1" applyAlignment="1">
      <alignment horizontal="center"/>
    </xf>
    <xf numFmtId="0" fontId="2" fillId="4" borderId="39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/>
    <xf numFmtId="0" fontId="2" fillId="3" borderId="0" xfId="0" applyFont="1" applyFill="1"/>
    <xf numFmtId="0" fontId="2" fillId="0" borderId="59" xfId="0" applyFont="1" applyBorder="1"/>
    <xf numFmtId="0" fontId="2" fillId="0" borderId="49" xfId="0" applyFont="1" applyFill="1" applyBorder="1" applyAlignment="1">
      <alignment horizontal="center" vertical="top" wrapText="1"/>
    </xf>
    <xf numFmtId="0" fontId="2" fillId="0" borderId="30" xfId="0" applyFont="1" applyBorder="1"/>
    <xf numFmtId="0" fontId="2" fillId="0" borderId="30" xfId="0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horizontal="left"/>
    </xf>
  </cellXfs>
  <cellStyles count="1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Hyperlink" xfId="1" builtinId="8" hidden="1"/>
    <cellStyle name="Hyperlink" xfId="3" builtinId="8" hidden="1"/>
    <cellStyle name="Hyperlink" xfId="5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Normal" xfId="0" builtinId="0"/>
    <cellStyle name="Normal_Sheet1" xfId="7"/>
    <cellStyle name="Normal_SR A &amp; B" xfId="8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4</xdr:row>
      <xdr:rowOff>0</xdr:rowOff>
    </xdr:from>
    <xdr:to>
      <xdr:col>13</xdr:col>
      <xdr:colOff>0</xdr:colOff>
      <xdr:row>4</xdr:row>
      <xdr:rowOff>0</xdr:rowOff>
    </xdr:to>
    <xdr:pic>
      <xdr:nvPicPr>
        <xdr:cNvPr id="2" name="upi" descr="https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2400" y="1447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0</xdr:colOff>
      <xdr:row>4</xdr:row>
      <xdr:rowOff>0</xdr:rowOff>
    </xdr:to>
    <xdr:pic>
      <xdr:nvPicPr>
        <xdr:cNvPr id="3" name="upi" descr="https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2400" y="1447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7"/>
  <sheetViews>
    <sheetView zoomScale="80" zoomScaleNormal="80" zoomScalePageLayoutView="80" workbookViewId="0">
      <selection activeCell="J10" sqref="J10"/>
    </sheetView>
  </sheetViews>
  <sheetFormatPr baseColWidth="10" defaultColWidth="8.83203125" defaultRowHeight="21" customHeight="1" x14ac:dyDescent="0"/>
  <cols>
    <col min="1" max="1" width="9.1640625" style="27" customWidth="1"/>
    <col min="2" max="2" width="26" bestFit="1" customWidth="1"/>
    <col min="3" max="3" width="17.33203125" style="27" customWidth="1"/>
    <col min="4" max="4" width="9.5" style="27" bestFit="1" customWidth="1"/>
    <col min="5" max="5" width="13.6640625" style="27" customWidth="1"/>
    <col min="6" max="6" width="13.1640625" style="27" customWidth="1"/>
    <col min="7" max="7" width="11.83203125" style="27" bestFit="1" customWidth="1"/>
    <col min="8" max="9" width="13.5" style="27" customWidth="1"/>
    <col min="10" max="11" width="12.6640625" style="27" customWidth="1"/>
    <col min="12" max="12" width="13.5" style="27" bestFit="1" customWidth="1"/>
    <col min="13" max="13" width="4.83203125" customWidth="1"/>
    <col min="14" max="14" width="11.5" customWidth="1"/>
    <col min="15" max="15" width="10" customWidth="1"/>
    <col min="16" max="16" width="6.33203125" customWidth="1"/>
    <col min="17" max="17" width="7.5" style="27" bestFit="1" customWidth="1"/>
    <col min="18" max="18" width="25.5" customWidth="1"/>
    <col min="19" max="19" width="8.83203125" bestFit="1" customWidth="1"/>
    <col min="20" max="20" width="4.5" style="27" customWidth="1"/>
    <col min="21" max="21" width="22.33203125" customWidth="1"/>
    <col min="23" max="23" width="19.83203125" customWidth="1"/>
    <col min="24" max="24" width="51.1640625" customWidth="1"/>
  </cols>
  <sheetData>
    <row r="1" spans="1:26" ht="21" customHeight="1">
      <c r="B1" s="26" t="s">
        <v>171</v>
      </c>
      <c r="E1" s="5"/>
      <c r="F1" s="5"/>
      <c r="G1" s="5"/>
      <c r="H1" s="5"/>
      <c r="I1" s="5"/>
      <c r="J1" s="5"/>
      <c r="K1" s="5"/>
      <c r="L1" s="5"/>
      <c r="N1" s="5"/>
      <c r="P1" s="5"/>
      <c r="Q1" s="19"/>
      <c r="R1" s="19"/>
      <c r="S1" s="71"/>
      <c r="T1" s="5"/>
    </row>
    <row r="2" spans="1:26" ht="21" customHeight="1" thickBot="1">
      <c r="B2" s="70"/>
      <c r="E2" s="19"/>
      <c r="F2" s="19"/>
      <c r="G2" s="19"/>
      <c r="H2" s="19"/>
      <c r="I2" s="19"/>
      <c r="J2" s="19"/>
      <c r="K2" s="19"/>
      <c r="L2" s="5"/>
      <c r="N2" s="14"/>
      <c r="P2" s="5"/>
      <c r="Q2" s="19"/>
      <c r="R2" s="19"/>
      <c r="S2" s="19"/>
      <c r="T2" s="5"/>
    </row>
    <row r="3" spans="1:26" s="6" customFormat="1" ht="21" customHeight="1" thickTop="1" thickBot="1">
      <c r="A3" s="10" t="s">
        <v>34</v>
      </c>
      <c r="B3" s="10" t="s">
        <v>1</v>
      </c>
      <c r="C3" s="72" t="s">
        <v>35</v>
      </c>
      <c r="D3" s="10" t="s">
        <v>36</v>
      </c>
      <c r="E3" s="10" t="s">
        <v>40</v>
      </c>
      <c r="F3" s="10" t="s">
        <v>53</v>
      </c>
      <c r="G3" s="10" t="s">
        <v>44</v>
      </c>
      <c r="H3" s="10" t="s">
        <v>47</v>
      </c>
      <c r="I3" s="10" t="s">
        <v>172</v>
      </c>
      <c r="J3" s="10" t="s">
        <v>37</v>
      </c>
      <c r="K3" s="10" t="s">
        <v>173</v>
      </c>
      <c r="L3" s="10" t="s">
        <v>41</v>
      </c>
      <c r="N3" s="10" t="s">
        <v>2</v>
      </c>
      <c r="O3" s="10" t="s">
        <v>174</v>
      </c>
      <c r="P3" s="19"/>
      <c r="Q3" s="19"/>
      <c r="R3" s="66"/>
      <c r="S3" s="82"/>
      <c r="T3" s="5"/>
      <c r="W3" s="43"/>
      <c r="X3" s="43"/>
      <c r="Y3" s="43"/>
    </row>
    <row r="4" spans="1:26" s="6" customFormat="1" ht="21" customHeight="1" thickTop="1" thickBot="1">
      <c r="A4" s="48">
        <v>1</v>
      </c>
      <c r="B4" s="74" t="s">
        <v>42</v>
      </c>
      <c r="C4" s="73" t="s">
        <v>41</v>
      </c>
      <c r="D4" s="32">
        <v>5</v>
      </c>
      <c r="E4" s="25">
        <v>52</v>
      </c>
      <c r="F4" s="80">
        <v>47</v>
      </c>
      <c r="G4" s="80">
        <v>50</v>
      </c>
      <c r="H4" s="80">
        <v>50</v>
      </c>
      <c r="I4" s="80"/>
      <c r="J4" s="80"/>
      <c r="K4" s="80"/>
      <c r="L4" s="18">
        <v>55</v>
      </c>
      <c r="N4" s="16">
        <f>SUM(L4,H4,G4,E4)</f>
        <v>207</v>
      </c>
      <c r="O4" s="29">
        <f t="shared" ref="O4:O67" si="0">SUM(E4:L4)/D4</f>
        <v>50.8</v>
      </c>
      <c r="P4" s="30"/>
      <c r="Q4" s="19"/>
      <c r="R4" s="66"/>
      <c r="S4" s="136"/>
      <c r="T4" s="5"/>
      <c r="W4" s="43"/>
      <c r="X4" s="43"/>
      <c r="Y4" s="43"/>
    </row>
    <row r="5" spans="1:26" s="6" customFormat="1" ht="21" customHeight="1" thickBot="1">
      <c r="A5" s="38">
        <v>2</v>
      </c>
      <c r="B5" s="77" t="s">
        <v>9</v>
      </c>
      <c r="C5" s="76" t="s">
        <v>39</v>
      </c>
      <c r="D5" s="32">
        <v>6</v>
      </c>
      <c r="E5" s="42">
        <v>28</v>
      </c>
      <c r="F5" s="87">
        <v>50</v>
      </c>
      <c r="G5" s="87">
        <v>50</v>
      </c>
      <c r="H5" s="87">
        <v>39</v>
      </c>
      <c r="I5" s="87">
        <v>47</v>
      </c>
      <c r="J5" s="87"/>
      <c r="K5" s="87"/>
      <c r="L5" s="18">
        <v>47</v>
      </c>
      <c r="N5" s="16">
        <f>SUM(E5:L5)-E5-H5</f>
        <v>194</v>
      </c>
      <c r="O5" s="29">
        <f t="shared" si="0"/>
        <v>43.5</v>
      </c>
      <c r="P5" s="30"/>
      <c r="Q5" s="19"/>
      <c r="R5" s="66"/>
      <c r="S5" s="136"/>
      <c r="T5" s="5"/>
      <c r="U5" s="3"/>
      <c r="V5"/>
      <c r="W5" s="70"/>
      <c r="X5" s="84"/>
      <c r="Y5" s="43"/>
    </row>
    <row r="6" spans="1:26" s="6" customFormat="1" ht="21" customHeight="1" thickBot="1">
      <c r="A6" s="38">
        <v>3</v>
      </c>
      <c r="B6" s="77" t="s">
        <v>7</v>
      </c>
      <c r="C6" s="76" t="s">
        <v>41</v>
      </c>
      <c r="D6" s="78">
        <v>5</v>
      </c>
      <c r="E6" s="137">
        <v>50</v>
      </c>
      <c r="F6" s="138"/>
      <c r="G6" s="138">
        <v>45</v>
      </c>
      <c r="H6" s="138">
        <v>38</v>
      </c>
      <c r="I6" s="138"/>
      <c r="J6" s="138">
        <v>45</v>
      </c>
      <c r="K6" s="138"/>
      <c r="L6" s="139">
        <v>52</v>
      </c>
      <c r="N6" s="16">
        <f>SUM(E6:L6)-H6</f>
        <v>192</v>
      </c>
      <c r="O6" s="29">
        <f t="shared" si="0"/>
        <v>46</v>
      </c>
      <c r="P6" s="30"/>
      <c r="Q6" s="19"/>
      <c r="R6" s="66"/>
      <c r="S6" s="82"/>
      <c r="T6" s="5"/>
      <c r="U6"/>
      <c r="V6" s="70"/>
      <c r="W6" s="70"/>
      <c r="X6" s="84"/>
      <c r="Y6" s="43"/>
      <c r="Z6" s="43"/>
    </row>
    <row r="7" spans="1:26" s="6" customFormat="1" ht="21" customHeight="1" thickBot="1">
      <c r="A7" s="38">
        <v>4</v>
      </c>
      <c r="B7" s="77" t="s">
        <v>20</v>
      </c>
      <c r="C7" s="76" t="s">
        <v>39</v>
      </c>
      <c r="D7" s="32">
        <v>6</v>
      </c>
      <c r="E7" s="36">
        <v>48</v>
      </c>
      <c r="F7" s="81">
        <v>43</v>
      </c>
      <c r="G7" s="81">
        <v>27</v>
      </c>
      <c r="H7" s="81">
        <v>45</v>
      </c>
      <c r="I7" s="81"/>
      <c r="J7" s="81">
        <v>47</v>
      </c>
      <c r="K7" s="81"/>
      <c r="L7" s="37">
        <v>46</v>
      </c>
      <c r="N7" s="16">
        <f>SUM(E7:L7)-G7-F7</f>
        <v>186</v>
      </c>
      <c r="O7" s="29">
        <f t="shared" si="0"/>
        <v>42.666666666666664</v>
      </c>
      <c r="P7" s="30"/>
      <c r="Q7" s="19"/>
      <c r="R7" s="66"/>
      <c r="S7" s="82"/>
      <c r="T7" s="5"/>
      <c r="U7"/>
      <c r="V7" s="70"/>
      <c r="W7" s="303"/>
      <c r="X7" s="140"/>
      <c r="Y7" s="43"/>
      <c r="Z7" s="43"/>
    </row>
    <row r="8" spans="1:26" s="6" customFormat="1" ht="21" customHeight="1" thickBot="1">
      <c r="A8" s="38">
        <v>5</v>
      </c>
      <c r="B8" s="77" t="s">
        <v>8</v>
      </c>
      <c r="C8" s="76" t="s">
        <v>43</v>
      </c>
      <c r="D8" s="32">
        <v>4</v>
      </c>
      <c r="E8" s="34">
        <v>46</v>
      </c>
      <c r="F8" s="75"/>
      <c r="G8" s="75">
        <v>41</v>
      </c>
      <c r="H8" s="75">
        <v>41</v>
      </c>
      <c r="I8" s="75"/>
      <c r="J8" s="75">
        <v>50</v>
      </c>
      <c r="K8" s="75"/>
      <c r="L8" s="35"/>
      <c r="N8" s="16">
        <f>SUM(E8:L8)</f>
        <v>178</v>
      </c>
      <c r="O8" s="29">
        <f t="shared" si="0"/>
        <v>44.5</v>
      </c>
      <c r="P8" s="30"/>
      <c r="Q8" s="5"/>
      <c r="R8" s="66"/>
      <c r="S8" s="82"/>
      <c r="T8" s="5"/>
      <c r="U8"/>
      <c r="V8" s="70"/>
      <c r="W8" s="303"/>
      <c r="X8" s="141"/>
      <c r="Y8" s="43"/>
      <c r="Z8" s="43"/>
    </row>
    <row r="9" spans="1:26" s="6" customFormat="1" ht="21" customHeight="1" thickBot="1">
      <c r="A9" s="38">
        <v>6</v>
      </c>
      <c r="B9" s="77" t="s">
        <v>12</v>
      </c>
      <c r="C9" s="76" t="s">
        <v>43</v>
      </c>
      <c r="D9" s="32">
        <v>6</v>
      </c>
      <c r="E9" s="25">
        <v>29</v>
      </c>
      <c r="F9" s="80">
        <v>45</v>
      </c>
      <c r="G9" s="80">
        <v>41</v>
      </c>
      <c r="H9" s="80">
        <v>40</v>
      </c>
      <c r="I9" s="80"/>
      <c r="J9" s="80">
        <v>43</v>
      </c>
      <c r="K9" s="80"/>
      <c r="L9" s="18">
        <v>48</v>
      </c>
      <c r="N9" s="16">
        <f>SUM(E9:L9)-E9-H9</f>
        <v>177</v>
      </c>
      <c r="O9" s="29">
        <f t="shared" si="0"/>
        <v>41</v>
      </c>
      <c r="P9" s="30"/>
      <c r="R9" s="5" t="s">
        <v>175</v>
      </c>
      <c r="U9"/>
      <c r="V9" s="70"/>
      <c r="W9" s="142"/>
      <c r="X9" s="140"/>
      <c r="Y9" s="43"/>
      <c r="Z9" s="43"/>
    </row>
    <row r="10" spans="1:26" s="6" customFormat="1" ht="21" customHeight="1" thickTop="1" thickBot="1">
      <c r="A10" s="38">
        <v>7</v>
      </c>
      <c r="B10" s="77" t="s">
        <v>125</v>
      </c>
      <c r="C10" s="76" t="s">
        <v>39</v>
      </c>
      <c r="D10" s="32">
        <v>5</v>
      </c>
      <c r="E10" s="42">
        <v>38</v>
      </c>
      <c r="F10" s="87"/>
      <c r="G10" s="87">
        <v>27</v>
      </c>
      <c r="H10" s="87">
        <v>47</v>
      </c>
      <c r="I10" s="87"/>
      <c r="J10" s="87">
        <v>37</v>
      </c>
      <c r="K10" s="87"/>
      <c r="L10" s="18">
        <v>44</v>
      </c>
      <c r="N10" s="16">
        <f>SUM(E10:L10)-G10</f>
        <v>166</v>
      </c>
      <c r="O10" s="29">
        <f t="shared" si="0"/>
        <v>38.6</v>
      </c>
      <c r="P10" s="30"/>
      <c r="Q10" s="10" t="s">
        <v>34</v>
      </c>
      <c r="R10" s="10" t="s">
        <v>124</v>
      </c>
      <c r="S10" s="10" t="s">
        <v>174</v>
      </c>
      <c r="T10" s="5"/>
      <c r="U10"/>
      <c r="V10" s="70"/>
      <c r="W10" s="142"/>
      <c r="X10" s="142"/>
      <c r="Y10" s="43"/>
      <c r="Z10" s="43"/>
    </row>
    <row r="11" spans="1:26" s="6" customFormat="1" ht="21" customHeight="1" thickTop="1" thickBot="1">
      <c r="A11" s="38">
        <v>8</v>
      </c>
      <c r="B11" s="77" t="s">
        <v>23</v>
      </c>
      <c r="C11" s="76" t="s">
        <v>37</v>
      </c>
      <c r="D11" s="32">
        <v>4</v>
      </c>
      <c r="E11" s="34">
        <v>45</v>
      </c>
      <c r="F11" s="75"/>
      <c r="G11" s="75"/>
      <c r="H11" s="75">
        <v>33</v>
      </c>
      <c r="I11" s="75"/>
      <c r="J11" s="75">
        <v>38</v>
      </c>
      <c r="K11" s="75"/>
      <c r="L11" s="18">
        <v>41</v>
      </c>
      <c r="N11" s="16">
        <f>SUM(E11:L11)</f>
        <v>157</v>
      </c>
      <c r="O11" s="29">
        <f t="shared" si="0"/>
        <v>39.25</v>
      </c>
      <c r="P11" s="30"/>
      <c r="Q11" s="52">
        <v>1</v>
      </c>
      <c r="R11" s="28" t="str">
        <f>B4</f>
        <v>Brian Cook</v>
      </c>
      <c r="S11" s="85">
        <v>50.8</v>
      </c>
      <c r="U11"/>
      <c r="V11" s="70"/>
      <c r="W11" s="142"/>
      <c r="X11" s="142"/>
      <c r="Y11" s="43"/>
      <c r="Z11" s="43"/>
    </row>
    <row r="12" spans="1:26" s="6" customFormat="1" ht="21" customHeight="1" thickTop="1" thickBot="1">
      <c r="A12" s="38">
        <v>9</v>
      </c>
      <c r="B12" s="77" t="s">
        <v>17</v>
      </c>
      <c r="C12" s="76" t="s">
        <v>45</v>
      </c>
      <c r="D12" s="32">
        <v>4</v>
      </c>
      <c r="E12" s="34">
        <v>39</v>
      </c>
      <c r="F12" s="75">
        <v>38</v>
      </c>
      <c r="G12" s="75"/>
      <c r="H12" s="75">
        <v>37</v>
      </c>
      <c r="I12" s="75"/>
      <c r="J12" s="75">
        <v>39</v>
      </c>
      <c r="K12" s="75"/>
      <c r="L12" s="18"/>
      <c r="N12" s="16">
        <f>SUM(E12:L12)</f>
        <v>153</v>
      </c>
      <c r="O12" s="29">
        <f t="shared" si="0"/>
        <v>38.25</v>
      </c>
      <c r="P12" s="30"/>
      <c r="Q12" s="17">
        <v>2</v>
      </c>
      <c r="R12" s="18" t="s">
        <v>162</v>
      </c>
      <c r="S12" s="85">
        <v>46</v>
      </c>
      <c r="T12" s="5"/>
      <c r="U12"/>
      <c r="V12" s="70"/>
      <c r="W12" s="142"/>
      <c r="X12" s="142"/>
      <c r="Y12" s="43"/>
      <c r="Z12" s="43"/>
    </row>
    <row r="13" spans="1:26" s="6" customFormat="1" ht="21" customHeight="1" thickTop="1" thickBot="1">
      <c r="A13" s="38">
        <v>10</v>
      </c>
      <c r="B13" s="77" t="s">
        <v>176</v>
      </c>
      <c r="C13" s="76" t="s">
        <v>38</v>
      </c>
      <c r="D13" s="32">
        <v>4</v>
      </c>
      <c r="E13" s="34"/>
      <c r="F13" s="75"/>
      <c r="G13" s="75">
        <v>45</v>
      </c>
      <c r="H13" s="75">
        <v>36</v>
      </c>
      <c r="I13" s="75"/>
      <c r="J13" s="75">
        <v>31</v>
      </c>
      <c r="K13" s="75"/>
      <c r="L13" s="35">
        <v>36</v>
      </c>
      <c r="N13" s="16">
        <f>SUM(E13:L13)</f>
        <v>148</v>
      </c>
      <c r="O13" s="29">
        <f t="shared" si="0"/>
        <v>37</v>
      </c>
      <c r="P13" s="30"/>
      <c r="Q13" s="17">
        <v>3</v>
      </c>
      <c r="R13" s="76" t="s">
        <v>8</v>
      </c>
      <c r="S13" s="31">
        <v>44.5</v>
      </c>
      <c r="U13"/>
      <c r="V13" s="70"/>
      <c r="W13" s="142"/>
      <c r="X13" s="142"/>
      <c r="Y13" s="83"/>
      <c r="Z13" s="84"/>
    </row>
    <row r="14" spans="1:26" s="6" customFormat="1" ht="21" customHeight="1" thickTop="1" thickBot="1">
      <c r="A14" s="38">
        <v>10</v>
      </c>
      <c r="B14" s="77" t="s">
        <v>29</v>
      </c>
      <c r="C14" s="76" t="s">
        <v>45</v>
      </c>
      <c r="D14" s="32">
        <v>5</v>
      </c>
      <c r="E14" s="34">
        <v>37</v>
      </c>
      <c r="F14" s="75">
        <v>41</v>
      </c>
      <c r="G14" s="75">
        <v>39</v>
      </c>
      <c r="H14" s="75">
        <v>31</v>
      </c>
      <c r="I14" s="75"/>
      <c r="J14" s="75">
        <v>30</v>
      </c>
      <c r="K14" s="75"/>
      <c r="L14" s="35"/>
      <c r="M14" s="40"/>
      <c r="N14" s="16">
        <f>SUM(E14:L14)-J14</f>
        <v>148</v>
      </c>
      <c r="O14" s="29">
        <f t="shared" si="0"/>
        <v>35.6</v>
      </c>
      <c r="P14" s="30"/>
      <c r="Q14" s="17">
        <v>4</v>
      </c>
      <c r="R14" s="76" t="s">
        <v>9</v>
      </c>
      <c r="S14" s="85">
        <v>43.5</v>
      </c>
      <c r="T14" s="5"/>
      <c r="U14" s="70"/>
      <c r="V14" s="70"/>
      <c r="W14" s="142"/>
      <c r="X14" s="142"/>
      <c r="Y14" s="43"/>
      <c r="Z14" s="43"/>
    </row>
    <row r="15" spans="1:26" s="6" customFormat="1" ht="21" customHeight="1" thickTop="1" thickBot="1">
      <c r="A15" s="38">
        <v>12</v>
      </c>
      <c r="B15" s="86" t="s">
        <v>48</v>
      </c>
      <c r="C15" s="76" t="s">
        <v>47</v>
      </c>
      <c r="D15" s="32">
        <v>4</v>
      </c>
      <c r="E15" s="39">
        <v>32</v>
      </c>
      <c r="F15" s="91"/>
      <c r="G15" s="91"/>
      <c r="H15" s="91">
        <v>32</v>
      </c>
      <c r="I15" s="91"/>
      <c r="J15" s="91">
        <v>35</v>
      </c>
      <c r="K15" s="91"/>
      <c r="L15" s="18">
        <v>37</v>
      </c>
      <c r="N15" s="16">
        <f t="shared" ref="N15:N78" si="1">SUM(E15:L15)</f>
        <v>136</v>
      </c>
      <c r="O15" s="29">
        <f t="shared" si="0"/>
        <v>34</v>
      </c>
      <c r="P15" s="30"/>
      <c r="Q15" s="17">
        <v>5</v>
      </c>
      <c r="R15" s="76" t="s">
        <v>20</v>
      </c>
      <c r="S15" s="85">
        <v>42.7</v>
      </c>
      <c r="T15" s="5"/>
      <c r="U15" s="70"/>
      <c r="V15" s="70"/>
      <c r="W15" s="142"/>
      <c r="X15" s="140"/>
      <c r="Y15" s="43"/>
      <c r="Z15" s="43"/>
    </row>
    <row r="16" spans="1:26" s="6" customFormat="1" ht="21" customHeight="1" thickTop="1" thickBot="1">
      <c r="A16" s="38">
        <v>13</v>
      </c>
      <c r="B16" s="89" t="s">
        <v>56</v>
      </c>
      <c r="C16" s="143" t="s">
        <v>41</v>
      </c>
      <c r="D16" s="32">
        <v>4</v>
      </c>
      <c r="E16" s="25"/>
      <c r="F16" s="80"/>
      <c r="G16" s="80">
        <v>35</v>
      </c>
      <c r="H16" s="80">
        <v>27</v>
      </c>
      <c r="I16" s="80"/>
      <c r="J16" s="80">
        <v>29</v>
      </c>
      <c r="K16" s="80"/>
      <c r="L16" s="35">
        <v>38</v>
      </c>
      <c r="N16" s="16">
        <f t="shared" si="1"/>
        <v>129</v>
      </c>
      <c r="O16" s="29">
        <f t="shared" si="0"/>
        <v>32.25</v>
      </c>
      <c r="Q16" s="17">
        <v>6</v>
      </c>
      <c r="R16" s="18" t="s">
        <v>12</v>
      </c>
      <c r="S16" s="85">
        <v>41</v>
      </c>
      <c r="U16" s="70"/>
      <c r="V16" s="70"/>
      <c r="W16" s="142"/>
      <c r="X16" s="142"/>
      <c r="Y16" s="43"/>
      <c r="Z16" s="43"/>
    </row>
    <row r="17" spans="1:26" s="6" customFormat="1" ht="21" customHeight="1" thickTop="1" thickBot="1">
      <c r="A17" s="38">
        <v>14</v>
      </c>
      <c r="B17" s="86" t="s">
        <v>16</v>
      </c>
      <c r="C17" s="18" t="s">
        <v>39</v>
      </c>
      <c r="D17" s="32">
        <v>4</v>
      </c>
      <c r="E17" s="25">
        <v>33</v>
      </c>
      <c r="F17" s="80"/>
      <c r="G17" s="80">
        <v>31</v>
      </c>
      <c r="H17" s="80"/>
      <c r="I17" s="80"/>
      <c r="J17" s="80">
        <v>27</v>
      </c>
      <c r="K17" s="80"/>
      <c r="L17" s="18">
        <v>34</v>
      </c>
      <c r="M17" s="43"/>
      <c r="N17" s="16">
        <f t="shared" si="1"/>
        <v>125</v>
      </c>
      <c r="O17" s="29">
        <f t="shared" si="0"/>
        <v>31.25</v>
      </c>
      <c r="P17" s="30"/>
      <c r="Q17" s="17">
        <v>7</v>
      </c>
      <c r="R17" s="18" t="s">
        <v>23</v>
      </c>
      <c r="S17" s="85">
        <v>39.299999999999997</v>
      </c>
      <c r="U17" s="144"/>
      <c r="V17" s="70"/>
      <c r="W17" s="142"/>
      <c r="X17" s="142"/>
      <c r="Y17" s="43"/>
      <c r="Z17" s="43"/>
    </row>
    <row r="18" spans="1:26" s="6" customFormat="1" ht="21" customHeight="1" thickTop="1" thickBot="1">
      <c r="A18" s="38">
        <v>15</v>
      </c>
      <c r="B18" s="77" t="s">
        <v>28</v>
      </c>
      <c r="C18" s="76" t="s">
        <v>50</v>
      </c>
      <c r="D18" s="32">
        <v>4</v>
      </c>
      <c r="E18" s="25">
        <v>36</v>
      </c>
      <c r="F18" s="80"/>
      <c r="G18" s="80">
        <v>23</v>
      </c>
      <c r="H18" s="80">
        <v>26</v>
      </c>
      <c r="I18" s="80"/>
      <c r="J18" s="80"/>
      <c r="K18" s="80"/>
      <c r="L18" s="18">
        <v>34</v>
      </c>
      <c r="N18" s="16">
        <f t="shared" si="1"/>
        <v>119</v>
      </c>
      <c r="O18" s="29">
        <f t="shared" si="0"/>
        <v>29.75</v>
      </c>
      <c r="P18" s="30"/>
      <c r="Q18" s="17">
        <v>8</v>
      </c>
      <c r="R18" s="18" t="s">
        <v>177</v>
      </c>
      <c r="S18" s="85">
        <v>39</v>
      </c>
      <c r="T18" s="19"/>
      <c r="U18" s="70"/>
      <c r="V18" s="70"/>
      <c r="W18" s="142"/>
      <c r="X18" s="140"/>
      <c r="Y18" s="43"/>
      <c r="Z18" s="43"/>
    </row>
    <row r="19" spans="1:26" s="6" customFormat="1" ht="21" customHeight="1" thickTop="1" thickBot="1">
      <c r="A19" s="38">
        <v>16</v>
      </c>
      <c r="B19" s="89" t="s">
        <v>64</v>
      </c>
      <c r="C19" s="18" t="s">
        <v>41</v>
      </c>
      <c r="D19" s="32">
        <v>3</v>
      </c>
      <c r="E19" s="34">
        <v>34</v>
      </c>
      <c r="F19" s="75"/>
      <c r="G19" s="75"/>
      <c r="H19" s="75"/>
      <c r="I19" s="75"/>
      <c r="J19" s="75">
        <v>40</v>
      </c>
      <c r="K19" s="75"/>
      <c r="L19" s="35">
        <v>43</v>
      </c>
      <c r="M19" s="40"/>
      <c r="N19" s="16">
        <f t="shared" si="1"/>
        <v>117</v>
      </c>
      <c r="O19" s="29">
        <f t="shared" si="0"/>
        <v>39</v>
      </c>
      <c r="P19" s="30"/>
      <c r="Q19" s="17">
        <v>9</v>
      </c>
      <c r="R19" s="18" t="s">
        <v>125</v>
      </c>
      <c r="S19" s="85">
        <v>38.6</v>
      </c>
      <c r="T19" s="71"/>
      <c r="U19" s="70"/>
      <c r="V19" s="70"/>
      <c r="W19" s="142"/>
      <c r="X19" s="142"/>
      <c r="Y19" s="43"/>
      <c r="Z19" s="43"/>
    </row>
    <row r="20" spans="1:26" s="6" customFormat="1" ht="21" customHeight="1" thickTop="1" thickBot="1">
      <c r="A20" s="38">
        <v>17</v>
      </c>
      <c r="B20" s="77" t="s">
        <v>10</v>
      </c>
      <c r="C20" s="76" t="s">
        <v>44</v>
      </c>
      <c r="D20" s="32">
        <v>3</v>
      </c>
      <c r="E20" s="42">
        <v>28</v>
      </c>
      <c r="F20" s="87"/>
      <c r="G20" s="87"/>
      <c r="H20" s="87">
        <v>43</v>
      </c>
      <c r="I20" s="87"/>
      <c r="J20" s="87">
        <v>41</v>
      </c>
      <c r="K20" s="87"/>
      <c r="L20" s="18"/>
      <c r="N20" s="16">
        <f t="shared" si="1"/>
        <v>112</v>
      </c>
      <c r="O20" s="29">
        <f t="shared" si="0"/>
        <v>37.333333333333336</v>
      </c>
      <c r="P20" s="30"/>
      <c r="Q20" s="21">
        <v>10</v>
      </c>
      <c r="R20" s="145" t="s">
        <v>17</v>
      </c>
      <c r="S20" s="146">
        <v>38.299999999999997</v>
      </c>
      <c r="T20" s="71"/>
      <c r="U20"/>
      <c r="V20" s="70"/>
      <c r="W20" s="142"/>
      <c r="X20" s="142"/>
      <c r="Y20" s="43"/>
      <c r="Z20" s="43"/>
    </row>
    <row r="21" spans="1:26" s="6" customFormat="1" ht="21" customHeight="1" thickTop="1" thickBot="1">
      <c r="A21" s="38">
        <v>18</v>
      </c>
      <c r="B21" s="77" t="s">
        <v>19</v>
      </c>
      <c r="C21" s="76" t="s">
        <v>39</v>
      </c>
      <c r="D21" s="32">
        <v>2</v>
      </c>
      <c r="E21" s="34">
        <v>55</v>
      </c>
      <c r="F21" s="75"/>
      <c r="G21" s="75"/>
      <c r="H21" s="75"/>
      <c r="I21" s="75"/>
      <c r="J21" s="75"/>
      <c r="K21" s="75"/>
      <c r="L21" s="35">
        <v>50</v>
      </c>
      <c r="N21" s="16">
        <f t="shared" si="1"/>
        <v>105</v>
      </c>
      <c r="O21" s="29">
        <f t="shared" si="0"/>
        <v>52.5</v>
      </c>
      <c r="P21" s="30"/>
      <c r="Q21" s="61"/>
      <c r="R21" s="61"/>
      <c r="S21" s="61"/>
      <c r="T21" s="71"/>
      <c r="U21"/>
      <c r="V21" s="70"/>
      <c r="W21" s="142"/>
      <c r="X21" s="142"/>
      <c r="Y21" s="43"/>
      <c r="Z21" s="43"/>
    </row>
    <row r="22" spans="1:26" s="6" customFormat="1" ht="21" customHeight="1" thickBot="1">
      <c r="A22" s="38">
        <v>19</v>
      </c>
      <c r="B22" s="77" t="s">
        <v>25</v>
      </c>
      <c r="C22" s="76" t="s">
        <v>37</v>
      </c>
      <c r="D22" s="32">
        <v>3</v>
      </c>
      <c r="E22" s="42"/>
      <c r="F22" s="87"/>
      <c r="G22" s="87"/>
      <c r="H22" s="87">
        <v>27</v>
      </c>
      <c r="I22" s="87"/>
      <c r="J22" s="87">
        <v>34</v>
      </c>
      <c r="K22" s="87"/>
      <c r="L22" s="18">
        <v>42</v>
      </c>
      <c r="N22" s="16">
        <f t="shared" si="1"/>
        <v>103</v>
      </c>
      <c r="O22" s="29">
        <f t="shared" si="0"/>
        <v>34.333333333333336</v>
      </c>
      <c r="P22" s="30"/>
      <c r="Q22" s="19"/>
      <c r="R22" s="19"/>
      <c r="S22" s="144"/>
      <c r="T22" s="71"/>
      <c r="U22"/>
      <c r="V22" s="70"/>
      <c r="W22" s="142"/>
      <c r="X22" s="142"/>
      <c r="Y22" s="43"/>
      <c r="Z22" s="43"/>
    </row>
    <row r="23" spans="1:26" s="6" customFormat="1" ht="21" customHeight="1" thickBot="1">
      <c r="A23" s="38">
        <v>20</v>
      </c>
      <c r="B23" s="77" t="s">
        <v>24</v>
      </c>
      <c r="C23" s="76" t="s">
        <v>43</v>
      </c>
      <c r="D23" s="32">
        <v>3</v>
      </c>
      <c r="E23" s="25">
        <v>30</v>
      </c>
      <c r="F23" s="80"/>
      <c r="G23" s="80"/>
      <c r="H23" s="80">
        <v>35</v>
      </c>
      <c r="I23" s="80"/>
      <c r="J23" s="80">
        <v>36</v>
      </c>
      <c r="K23" s="80"/>
      <c r="L23" s="18"/>
      <c r="M23" s="40"/>
      <c r="N23" s="16">
        <f t="shared" si="1"/>
        <v>101</v>
      </c>
      <c r="O23" s="29">
        <f t="shared" si="0"/>
        <v>33.666666666666664</v>
      </c>
      <c r="P23" s="30"/>
      <c r="Q23" s="19"/>
      <c r="R23" s="19"/>
      <c r="S23" s="144"/>
      <c r="T23" s="71"/>
      <c r="U23"/>
      <c r="V23" s="70"/>
      <c r="W23" s="142"/>
      <c r="X23" s="142"/>
      <c r="Y23" s="43"/>
      <c r="Z23" s="43"/>
    </row>
    <row r="24" spans="1:26" s="6" customFormat="1" ht="21" customHeight="1" thickBot="1">
      <c r="A24" s="38">
        <v>21</v>
      </c>
      <c r="B24" s="77" t="s">
        <v>11</v>
      </c>
      <c r="C24" s="76" t="s">
        <v>37</v>
      </c>
      <c r="D24" s="32">
        <v>3</v>
      </c>
      <c r="E24" s="34">
        <v>31</v>
      </c>
      <c r="F24" s="75"/>
      <c r="G24" s="75">
        <v>35</v>
      </c>
      <c r="H24" s="75"/>
      <c r="I24" s="75"/>
      <c r="J24" s="75">
        <v>32</v>
      </c>
      <c r="K24" s="75"/>
      <c r="L24" s="35"/>
      <c r="N24" s="16">
        <f t="shared" si="1"/>
        <v>98</v>
      </c>
      <c r="O24" s="29">
        <f t="shared" si="0"/>
        <v>32.666666666666664</v>
      </c>
      <c r="Q24" s="43"/>
      <c r="R24" s="43"/>
      <c r="S24" s="43"/>
      <c r="T24" s="71"/>
      <c r="U24"/>
      <c r="V24"/>
      <c r="W24" s="142"/>
      <c r="X24" s="142"/>
      <c r="Y24" s="43"/>
      <c r="Z24" s="43"/>
    </row>
    <row r="25" spans="1:26" s="6" customFormat="1" ht="21" customHeight="1" thickBot="1">
      <c r="A25" s="38">
        <v>22</v>
      </c>
      <c r="B25" s="77" t="s">
        <v>18</v>
      </c>
      <c r="C25" s="76" t="s">
        <v>45</v>
      </c>
      <c r="D25" s="32">
        <v>3</v>
      </c>
      <c r="E25" s="25"/>
      <c r="F25" s="80"/>
      <c r="G25" s="80">
        <v>39</v>
      </c>
      <c r="H25" s="80">
        <v>30</v>
      </c>
      <c r="I25" s="80"/>
      <c r="J25" s="80">
        <v>28</v>
      </c>
      <c r="K25" s="80"/>
      <c r="L25" s="35"/>
      <c r="N25" s="16">
        <f t="shared" si="1"/>
        <v>97</v>
      </c>
      <c r="O25" s="29">
        <f t="shared" si="0"/>
        <v>32.333333333333336</v>
      </c>
      <c r="P25" s="30"/>
      <c r="Q25" s="19"/>
      <c r="R25" s="19"/>
      <c r="S25" s="144"/>
      <c r="T25" s="71"/>
      <c r="U25"/>
      <c r="V25"/>
      <c r="W25" s="142"/>
      <c r="X25" s="142"/>
      <c r="Y25" s="43"/>
      <c r="Z25" s="84"/>
    </row>
    <row r="26" spans="1:26" s="6" customFormat="1" ht="21" customHeight="1" thickBot="1">
      <c r="A26" s="38">
        <v>23</v>
      </c>
      <c r="B26" s="77" t="s">
        <v>21</v>
      </c>
      <c r="C26" s="76" t="s">
        <v>37</v>
      </c>
      <c r="D26" s="32">
        <v>2</v>
      </c>
      <c r="E26" s="25">
        <v>44</v>
      </c>
      <c r="F26" s="80"/>
      <c r="G26" s="80"/>
      <c r="H26" s="80"/>
      <c r="I26" s="80"/>
      <c r="J26" s="80">
        <v>36</v>
      </c>
      <c r="K26" s="80"/>
      <c r="L26" s="18"/>
      <c r="M26" s="40"/>
      <c r="N26" s="16">
        <f t="shared" si="1"/>
        <v>80</v>
      </c>
      <c r="O26" s="29">
        <f t="shared" si="0"/>
        <v>40</v>
      </c>
      <c r="T26" s="71"/>
      <c r="U26"/>
      <c r="V26"/>
      <c r="W26" s="142"/>
      <c r="X26" s="142"/>
      <c r="Y26" s="43"/>
      <c r="Z26" s="43"/>
    </row>
    <row r="27" spans="1:26" s="6" customFormat="1" ht="21" customHeight="1" thickBot="1">
      <c r="A27" s="38">
        <v>24</v>
      </c>
      <c r="B27" s="89" t="s">
        <v>178</v>
      </c>
      <c r="C27" s="18"/>
      <c r="D27" s="32">
        <v>2</v>
      </c>
      <c r="E27" s="34"/>
      <c r="F27" s="75"/>
      <c r="G27" s="75">
        <v>37</v>
      </c>
      <c r="H27" s="75"/>
      <c r="I27" s="75"/>
      <c r="J27" s="75"/>
      <c r="K27" s="75"/>
      <c r="L27" s="35">
        <v>39</v>
      </c>
      <c r="M27" s="40"/>
      <c r="N27" s="16">
        <f t="shared" si="1"/>
        <v>76</v>
      </c>
      <c r="O27" s="29">
        <f t="shared" si="0"/>
        <v>38</v>
      </c>
      <c r="P27" s="30"/>
      <c r="T27" s="71"/>
      <c r="U27" s="43"/>
      <c r="V27" s="84"/>
      <c r="W27" s="142"/>
      <c r="X27" s="142"/>
      <c r="Y27" s="43"/>
      <c r="Z27" s="43"/>
    </row>
    <row r="28" spans="1:26" s="6" customFormat="1" ht="21" customHeight="1" thickBot="1">
      <c r="A28" s="38">
        <v>24</v>
      </c>
      <c r="B28" s="86" t="s">
        <v>59</v>
      </c>
      <c r="C28" s="76" t="s">
        <v>46</v>
      </c>
      <c r="D28" s="32">
        <v>2</v>
      </c>
      <c r="E28" s="34">
        <v>33</v>
      </c>
      <c r="F28" s="75"/>
      <c r="G28" s="75"/>
      <c r="H28" s="75"/>
      <c r="I28" s="75"/>
      <c r="J28" s="75"/>
      <c r="K28" s="75"/>
      <c r="L28" s="35">
        <v>43</v>
      </c>
      <c r="M28" s="40"/>
      <c r="N28" s="16">
        <f t="shared" si="1"/>
        <v>76</v>
      </c>
      <c r="O28" s="29">
        <f t="shared" si="0"/>
        <v>38</v>
      </c>
      <c r="P28" s="30"/>
      <c r="Q28" s="5"/>
      <c r="R28" s="71"/>
      <c r="S28" s="71"/>
      <c r="T28" s="71"/>
      <c r="U28" s="43"/>
      <c r="V28" s="84"/>
      <c r="W28" s="142"/>
      <c r="X28" s="142"/>
      <c r="Y28" s="43"/>
      <c r="Z28" s="43"/>
    </row>
    <row r="29" spans="1:26" s="6" customFormat="1" ht="21" customHeight="1" thickBot="1">
      <c r="A29" s="38"/>
      <c r="B29" s="86" t="s">
        <v>80</v>
      </c>
      <c r="C29" s="18" t="s">
        <v>43</v>
      </c>
      <c r="D29" s="32">
        <v>2</v>
      </c>
      <c r="E29" s="25">
        <v>40</v>
      </c>
      <c r="F29" s="80"/>
      <c r="G29" s="80">
        <v>33</v>
      </c>
      <c r="H29" s="80"/>
      <c r="I29" s="80"/>
      <c r="J29" s="80"/>
      <c r="K29" s="80"/>
      <c r="L29" s="18"/>
      <c r="N29" s="16">
        <f t="shared" si="1"/>
        <v>73</v>
      </c>
      <c r="O29" s="29">
        <f t="shared" si="0"/>
        <v>36.5</v>
      </c>
      <c r="P29" s="30"/>
      <c r="Q29" s="5"/>
      <c r="R29" s="71"/>
      <c r="S29" s="71"/>
      <c r="T29" s="71"/>
      <c r="U29" s="43"/>
      <c r="V29" s="84"/>
      <c r="W29" s="142"/>
      <c r="X29" s="142"/>
      <c r="Y29" s="43"/>
      <c r="Z29" s="43"/>
    </row>
    <row r="30" spans="1:26" s="6" customFormat="1" ht="21" customHeight="1" thickBot="1">
      <c r="A30" s="38"/>
      <c r="B30" s="77" t="s">
        <v>55</v>
      </c>
      <c r="C30" s="76" t="s">
        <v>46</v>
      </c>
      <c r="D30" s="32">
        <v>2</v>
      </c>
      <c r="E30" s="25">
        <v>27</v>
      </c>
      <c r="F30" s="80"/>
      <c r="G30" s="80"/>
      <c r="H30" s="80"/>
      <c r="I30" s="80"/>
      <c r="J30" s="80"/>
      <c r="K30" s="80"/>
      <c r="L30" s="18">
        <v>45</v>
      </c>
      <c r="N30" s="16">
        <f t="shared" si="1"/>
        <v>72</v>
      </c>
      <c r="O30" s="29">
        <f t="shared" si="0"/>
        <v>36</v>
      </c>
      <c r="P30" s="30"/>
      <c r="Q30" s="5"/>
      <c r="R30" s="71"/>
      <c r="S30" s="71"/>
      <c r="U30" s="11"/>
      <c r="V30" s="100"/>
      <c r="W30" s="142"/>
      <c r="X30" s="142"/>
      <c r="Y30" s="43"/>
      <c r="Z30" s="43"/>
    </row>
    <row r="31" spans="1:26" s="6" customFormat="1" ht="21" customHeight="1" thickBot="1">
      <c r="A31" s="38"/>
      <c r="B31" s="77" t="s">
        <v>14</v>
      </c>
      <c r="C31" s="76" t="s">
        <v>43</v>
      </c>
      <c r="D31" s="32">
        <v>3</v>
      </c>
      <c r="E31" s="42">
        <v>20</v>
      </c>
      <c r="F31" s="80"/>
      <c r="G31" s="80">
        <v>25</v>
      </c>
      <c r="H31" s="80">
        <v>20</v>
      </c>
      <c r="I31" s="80"/>
      <c r="J31" s="80"/>
      <c r="K31" s="80"/>
      <c r="L31" s="18"/>
      <c r="M31" s="40"/>
      <c r="N31" s="16">
        <f t="shared" si="1"/>
        <v>65</v>
      </c>
      <c r="O31" s="29">
        <f t="shared" si="0"/>
        <v>21.666666666666668</v>
      </c>
      <c r="P31" s="30"/>
      <c r="Q31" s="5"/>
      <c r="T31" s="71"/>
      <c r="U31" s="43"/>
      <c r="V31" s="100"/>
      <c r="W31" s="142"/>
      <c r="X31" s="142"/>
      <c r="Y31" s="43"/>
      <c r="Z31" s="43"/>
    </row>
    <row r="32" spans="1:26" s="6" customFormat="1" ht="21" customHeight="1" thickBot="1">
      <c r="A32" s="38"/>
      <c r="B32" s="86" t="s">
        <v>79</v>
      </c>
      <c r="C32" s="18" t="s">
        <v>53</v>
      </c>
      <c r="D32" s="32">
        <v>2</v>
      </c>
      <c r="E32" s="41">
        <v>23</v>
      </c>
      <c r="F32" s="90">
        <v>39</v>
      </c>
      <c r="G32" s="90"/>
      <c r="H32" s="90"/>
      <c r="I32" s="90"/>
      <c r="J32" s="90"/>
      <c r="K32" s="90"/>
      <c r="L32" s="18"/>
      <c r="N32" s="16">
        <f t="shared" si="1"/>
        <v>62</v>
      </c>
      <c r="O32" s="29">
        <f t="shared" si="0"/>
        <v>31</v>
      </c>
      <c r="P32" s="30"/>
      <c r="Q32" s="5"/>
      <c r="T32" s="71"/>
      <c r="U32" s="43"/>
      <c r="V32" s="100"/>
      <c r="W32" s="142"/>
      <c r="X32" s="142"/>
      <c r="Y32" s="43"/>
      <c r="Z32" s="43"/>
    </row>
    <row r="33" spans="1:26" s="6" customFormat="1" ht="21" customHeight="1" thickBot="1">
      <c r="A33" s="38"/>
      <c r="B33" s="86" t="s">
        <v>179</v>
      </c>
      <c r="C33" s="18" t="s">
        <v>180</v>
      </c>
      <c r="D33" s="32">
        <v>2</v>
      </c>
      <c r="E33" s="42">
        <v>20</v>
      </c>
      <c r="F33" s="91"/>
      <c r="G33" s="91"/>
      <c r="H33" s="91"/>
      <c r="I33" s="91">
        <v>41</v>
      </c>
      <c r="J33" s="91"/>
      <c r="K33" s="91"/>
      <c r="L33" s="18"/>
      <c r="N33" s="16">
        <f t="shared" si="1"/>
        <v>61</v>
      </c>
      <c r="O33" s="29">
        <f t="shared" si="0"/>
        <v>30.5</v>
      </c>
      <c r="P33" s="30"/>
      <c r="Q33" s="5"/>
      <c r="R33" s="71"/>
      <c r="S33" s="71"/>
      <c r="T33" s="71"/>
      <c r="U33" s="43"/>
      <c r="V33" s="100"/>
      <c r="W33" s="142"/>
      <c r="X33" s="142"/>
      <c r="Y33" s="43"/>
      <c r="Z33" s="43"/>
    </row>
    <row r="34" spans="1:26" s="6" customFormat="1" ht="21" customHeight="1" thickBot="1">
      <c r="A34" s="38"/>
      <c r="B34" s="77" t="s">
        <v>32</v>
      </c>
      <c r="C34" s="76"/>
      <c r="D34" s="32">
        <v>2</v>
      </c>
      <c r="E34" s="25"/>
      <c r="F34" s="80"/>
      <c r="G34" s="80"/>
      <c r="H34" s="80"/>
      <c r="I34" s="80"/>
      <c r="J34" s="80">
        <v>26</v>
      </c>
      <c r="K34" s="80"/>
      <c r="L34" s="18">
        <v>33</v>
      </c>
      <c r="N34" s="16">
        <f t="shared" si="1"/>
        <v>59</v>
      </c>
      <c r="O34" s="29">
        <f t="shared" si="0"/>
        <v>29.5</v>
      </c>
      <c r="P34" s="30"/>
      <c r="Q34" s="5"/>
      <c r="R34" s="71"/>
      <c r="S34" s="71"/>
      <c r="U34" s="43"/>
      <c r="V34" s="100"/>
      <c r="W34" s="142"/>
      <c r="X34" s="142"/>
      <c r="Y34" s="43"/>
      <c r="Z34" s="43"/>
    </row>
    <row r="35" spans="1:26" s="6" customFormat="1" ht="21" customHeight="1" thickBot="1">
      <c r="A35" s="38"/>
      <c r="B35" s="77" t="s">
        <v>66</v>
      </c>
      <c r="C35" s="76" t="s">
        <v>44</v>
      </c>
      <c r="D35" s="32">
        <v>2</v>
      </c>
      <c r="E35" s="42"/>
      <c r="F35" s="87"/>
      <c r="G35" s="87">
        <v>29</v>
      </c>
      <c r="H35" s="87">
        <v>29</v>
      </c>
      <c r="I35" s="87"/>
      <c r="J35" s="87"/>
      <c r="K35" s="87"/>
      <c r="L35" s="18"/>
      <c r="N35" s="16">
        <f t="shared" si="1"/>
        <v>58</v>
      </c>
      <c r="O35" s="29">
        <f t="shared" si="0"/>
        <v>29</v>
      </c>
      <c r="P35" s="30"/>
      <c r="Q35" s="5"/>
      <c r="R35" s="71"/>
      <c r="S35" s="71"/>
      <c r="U35" s="43"/>
      <c r="V35" s="100"/>
      <c r="W35" s="142"/>
      <c r="X35" s="142"/>
      <c r="Y35" s="43"/>
      <c r="Z35" s="43"/>
    </row>
    <row r="36" spans="1:26" s="6" customFormat="1" ht="21" customHeight="1" thickBot="1">
      <c r="A36" s="38"/>
      <c r="B36" s="77" t="s">
        <v>6</v>
      </c>
      <c r="C36" s="76" t="s">
        <v>43</v>
      </c>
      <c r="D36" s="32">
        <v>2</v>
      </c>
      <c r="E36" s="25">
        <v>30</v>
      </c>
      <c r="F36" s="80"/>
      <c r="G36" s="80">
        <v>25</v>
      </c>
      <c r="H36" s="80"/>
      <c r="I36" s="80"/>
      <c r="J36" s="80"/>
      <c r="K36" s="80"/>
      <c r="L36" s="18"/>
      <c r="M36" s="40"/>
      <c r="N36" s="16">
        <f t="shared" si="1"/>
        <v>55</v>
      </c>
      <c r="O36" s="29">
        <f t="shared" si="0"/>
        <v>27.5</v>
      </c>
      <c r="P36" s="30"/>
      <c r="Q36" s="5"/>
      <c r="R36" s="71"/>
      <c r="S36" s="71"/>
      <c r="T36" s="71"/>
      <c r="U36" s="43"/>
      <c r="V36" s="100"/>
      <c r="W36" s="142"/>
      <c r="X36" s="142"/>
      <c r="Y36" s="43"/>
      <c r="Z36" s="43"/>
    </row>
    <row r="37" spans="1:26" s="6" customFormat="1" ht="21" customHeight="1" thickBot="1">
      <c r="A37" s="38"/>
      <c r="B37" s="86" t="s">
        <v>87</v>
      </c>
      <c r="C37" s="18" t="s">
        <v>88</v>
      </c>
      <c r="D37" s="32">
        <v>2</v>
      </c>
      <c r="E37" s="42">
        <v>20</v>
      </c>
      <c r="F37" s="91"/>
      <c r="G37" s="91">
        <v>31</v>
      </c>
      <c r="H37" s="91"/>
      <c r="I37" s="91"/>
      <c r="J37" s="91"/>
      <c r="K37" s="91"/>
      <c r="L37" s="18"/>
      <c r="M37" s="40"/>
      <c r="N37" s="16">
        <f t="shared" si="1"/>
        <v>51</v>
      </c>
      <c r="O37" s="29">
        <f t="shared" si="0"/>
        <v>25.5</v>
      </c>
      <c r="P37" s="30"/>
      <c r="Q37" s="5"/>
      <c r="R37" s="71"/>
      <c r="S37" s="71"/>
      <c r="T37" s="71"/>
      <c r="U37" s="43"/>
      <c r="V37" s="100"/>
      <c r="W37" s="142"/>
      <c r="X37" s="142"/>
      <c r="Y37" s="43"/>
      <c r="Z37" s="43"/>
    </row>
    <row r="38" spans="1:26" s="6" customFormat="1" ht="21" customHeight="1" thickBot="1">
      <c r="A38" s="38"/>
      <c r="B38" s="86" t="s">
        <v>181</v>
      </c>
      <c r="C38" s="18" t="s">
        <v>180</v>
      </c>
      <c r="D38" s="32">
        <v>1</v>
      </c>
      <c r="E38" s="42"/>
      <c r="F38" s="91"/>
      <c r="G38" s="91"/>
      <c r="H38" s="91"/>
      <c r="I38" s="91">
        <v>50</v>
      </c>
      <c r="J38" s="91"/>
      <c r="K38" s="91"/>
      <c r="L38" s="18"/>
      <c r="M38" s="40"/>
      <c r="N38" s="16">
        <f t="shared" si="1"/>
        <v>50</v>
      </c>
      <c r="O38" s="29">
        <f t="shared" si="0"/>
        <v>50</v>
      </c>
      <c r="P38" s="30"/>
      <c r="Q38" s="5"/>
      <c r="T38" s="71"/>
      <c r="U38" s="43"/>
      <c r="V38" s="100"/>
      <c r="W38" s="142"/>
      <c r="X38" s="142"/>
      <c r="Y38" s="43"/>
      <c r="Z38" s="43"/>
    </row>
    <row r="39" spans="1:26" s="6" customFormat="1" ht="21" customHeight="1" thickBot="1">
      <c r="A39" s="38"/>
      <c r="B39" s="86" t="s">
        <v>182</v>
      </c>
      <c r="C39" s="18" t="s">
        <v>173</v>
      </c>
      <c r="D39" s="32">
        <v>1</v>
      </c>
      <c r="E39" s="42"/>
      <c r="F39" s="91"/>
      <c r="G39" s="91"/>
      <c r="H39" s="91"/>
      <c r="I39" s="91"/>
      <c r="J39" s="91"/>
      <c r="K39" s="91">
        <v>50</v>
      </c>
      <c r="L39" s="18"/>
      <c r="M39" s="40"/>
      <c r="N39" s="16">
        <f>SUM(E39:L39)</f>
        <v>50</v>
      </c>
      <c r="O39" s="29">
        <f>SUM(E39:L39)/D39</f>
        <v>50</v>
      </c>
      <c r="P39" s="30"/>
      <c r="Q39" s="5"/>
      <c r="T39" s="71"/>
      <c r="U39" s="43"/>
      <c r="V39" s="100"/>
      <c r="W39" s="142"/>
      <c r="X39" s="142"/>
      <c r="Y39" s="43"/>
      <c r="Z39" s="43"/>
    </row>
    <row r="40" spans="1:26" s="6" customFormat="1" ht="21" customHeight="1" thickBot="1">
      <c r="A40" s="38"/>
      <c r="B40" s="77" t="s">
        <v>15</v>
      </c>
      <c r="C40" s="76" t="s">
        <v>57</v>
      </c>
      <c r="D40" s="32">
        <v>1</v>
      </c>
      <c r="E40" s="34">
        <v>47</v>
      </c>
      <c r="F40" s="75"/>
      <c r="G40" s="75"/>
      <c r="H40" s="75"/>
      <c r="I40" s="75"/>
      <c r="J40" s="75"/>
      <c r="K40" s="75"/>
      <c r="L40" s="35"/>
      <c r="M40" s="40"/>
      <c r="N40" s="16">
        <f t="shared" si="1"/>
        <v>47</v>
      </c>
      <c r="O40" s="29">
        <f t="shared" si="0"/>
        <v>47</v>
      </c>
      <c r="P40" s="30"/>
      <c r="Q40" s="5"/>
      <c r="T40" s="71"/>
      <c r="U40" s="70"/>
      <c r="V40" s="43"/>
      <c r="W40" s="142"/>
      <c r="X40" s="142"/>
      <c r="Y40" s="43"/>
      <c r="Z40" s="43"/>
    </row>
    <row r="41" spans="1:26" s="6" customFormat="1" ht="21" customHeight="1" thickBot="1">
      <c r="A41" s="38"/>
      <c r="B41" s="77" t="s">
        <v>183</v>
      </c>
      <c r="C41" s="76" t="s">
        <v>173</v>
      </c>
      <c r="D41" s="32">
        <v>1</v>
      </c>
      <c r="E41" s="34"/>
      <c r="F41" s="75"/>
      <c r="G41" s="75"/>
      <c r="H41" s="75"/>
      <c r="I41" s="75"/>
      <c r="J41" s="75"/>
      <c r="K41" s="75">
        <v>47</v>
      </c>
      <c r="L41" s="35"/>
      <c r="M41" s="43"/>
      <c r="N41" s="16">
        <f>SUM(E41:L41)</f>
        <v>47</v>
      </c>
      <c r="O41" s="29">
        <f>SUM(E41:L41)/D41</f>
        <v>47</v>
      </c>
      <c r="P41" s="30"/>
      <c r="Q41" s="5"/>
      <c r="T41" s="71"/>
      <c r="U41" s="70"/>
      <c r="V41" s="43"/>
      <c r="W41" s="142"/>
      <c r="X41" s="142"/>
      <c r="Y41" s="43"/>
      <c r="Z41" s="43"/>
    </row>
    <row r="42" spans="1:26" s="6" customFormat="1" ht="21" customHeight="1" thickBot="1">
      <c r="A42" s="38"/>
      <c r="B42" s="77" t="s">
        <v>184</v>
      </c>
      <c r="C42" s="76" t="s">
        <v>180</v>
      </c>
      <c r="D42" s="32">
        <v>1</v>
      </c>
      <c r="E42" s="34"/>
      <c r="F42" s="75"/>
      <c r="G42" s="75"/>
      <c r="H42" s="75"/>
      <c r="I42" s="75">
        <v>45</v>
      </c>
      <c r="J42" s="75"/>
      <c r="K42" s="75"/>
      <c r="L42" s="35"/>
      <c r="N42" s="16">
        <f t="shared" si="1"/>
        <v>45</v>
      </c>
      <c r="O42" s="29">
        <f t="shared" si="0"/>
        <v>45</v>
      </c>
      <c r="Q42" s="5"/>
      <c r="R42" s="71"/>
      <c r="S42" s="71"/>
      <c r="T42" s="71"/>
      <c r="U42" s="70"/>
      <c r="V42" s="43"/>
      <c r="W42" s="142"/>
      <c r="X42" s="142"/>
      <c r="Y42" s="43"/>
      <c r="Z42" s="43"/>
    </row>
    <row r="43" spans="1:26" s="6" customFormat="1" ht="21" customHeight="1" thickBot="1">
      <c r="A43" s="38"/>
      <c r="B43" s="77" t="s">
        <v>26</v>
      </c>
      <c r="C43" s="76" t="s">
        <v>37</v>
      </c>
      <c r="D43" s="32">
        <v>2</v>
      </c>
      <c r="E43" s="42">
        <v>20</v>
      </c>
      <c r="F43" s="80"/>
      <c r="G43" s="80"/>
      <c r="H43" s="80"/>
      <c r="I43" s="80"/>
      <c r="J43" s="80">
        <v>25</v>
      </c>
      <c r="K43" s="80"/>
      <c r="L43" s="18"/>
      <c r="M43" s="40"/>
      <c r="N43" s="16">
        <f t="shared" si="1"/>
        <v>45</v>
      </c>
      <c r="O43" s="29">
        <f t="shared" si="0"/>
        <v>22.5</v>
      </c>
      <c r="P43" s="30"/>
      <c r="Q43" s="5"/>
      <c r="R43" s="71"/>
      <c r="S43" s="71"/>
      <c r="U43" s="70"/>
      <c r="V43" s="43"/>
      <c r="W43" s="142"/>
      <c r="X43" s="142"/>
      <c r="Y43" s="43"/>
      <c r="Z43" s="141"/>
    </row>
    <row r="44" spans="1:26" s="6" customFormat="1" ht="21" customHeight="1" thickBot="1">
      <c r="A44" s="38"/>
      <c r="B44" s="77" t="s">
        <v>185</v>
      </c>
      <c r="C44" s="76" t="s">
        <v>173</v>
      </c>
      <c r="D44" s="32">
        <v>1</v>
      </c>
      <c r="E44" s="42"/>
      <c r="F44" s="80"/>
      <c r="G44" s="80"/>
      <c r="H44" s="80"/>
      <c r="I44" s="80"/>
      <c r="J44" s="80"/>
      <c r="K44" s="80">
        <v>45</v>
      </c>
      <c r="L44" s="18"/>
      <c r="M44" s="43"/>
      <c r="N44" s="16">
        <f>SUM(E44:L44)</f>
        <v>45</v>
      </c>
      <c r="O44" s="29">
        <f>SUM(E44:L44)/D44</f>
        <v>45</v>
      </c>
      <c r="P44" s="30"/>
      <c r="Q44" s="5"/>
      <c r="R44" s="71"/>
      <c r="S44" s="71"/>
      <c r="U44" s="70"/>
      <c r="V44" s="43"/>
      <c r="W44" s="142"/>
      <c r="X44" s="142"/>
      <c r="Y44" s="43"/>
      <c r="Z44" s="141"/>
    </row>
    <row r="45" spans="1:26" s="6" customFormat="1" ht="21" customHeight="1" thickBot="1">
      <c r="A45" s="38"/>
      <c r="B45" s="86" t="s">
        <v>186</v>
      </c>
      <c r="C45" s="18" t="s">
        <v>180</v>
      </c>
      <c r="D45" s="32">
        <v>1</v>
      </c>
      <c r="E45" s="42">
        <v>20</v>
      </c>
      <c r="F45" s="87"/>
      <c r="G45" s="87"/>
      <c r="H45" s="87"/>
      <c r="I45" s="87">
        <v>24</v>
      </c>
      <c r="J45" s="87"/>
      <c r="K45" s="87"/>
      <c r="L45" s="18"/>
      <c r="N45" s="16">
        <f t="shared" si="1"/>
        <v>44</v>
      </c>
      <c r="O45" s="29">
        <f t="shared" si="0"/>
        <v>44</v>
      </c>
      <c r="P45" s="30"/>
      <c r="Q45" s="5"/>
      <c r="R45" s="71"/>
      <c r="S45" s="71"/>
      <c r="U45" s="70"/>
      <c r="V45" s="43"/>
      <c r="W45" s="142"/>
      <c r="X45" s="142"/>
      <c r="Y45" s="43"/>
      <c r="Z45" s="142"/>
    </row>
    <row r="46" spans="1:26" s="6" customFormat="1" ht="21" customHeight="1" thickBot="1">
      <c r="A46" s="38"/>
      <c r="B46" s="77" t="s">
        <v>187</v>
      </c>
      <c r="C46" s="76" t="s">
        <v>180</v>
      </c>
      <c r="D46" s="32">
        <v>1</v>
      </c>
      <c r="E46" s="42"/>
      <c r="F46" s="80"/>
      <c r="G46" s="80"/>
      <c r="H46" s="80"/>
      <c r="I46" s="80">
        <v>43</v>
      </c>
      <c r="J46" s="80"/>
      <c r="K46" s="80"/>
      <c r="L46" s="18"/>
      <c r="N46" s="16">
        <f t="shared" si="1"/>
        <v>43</v>
      </c>
      <c r="O46" s="29">
        <f t="shared" si="0"/>
        <v>43</v>
      </c>
      <c r="P46" s="30"/>
      <c r="Q46" s="5"/>
      <c r="R46" s="71"/>
      <c r="S46" s="71"/>
      <c r="T46" s="71"/>
      <c r="U46" s="70"/>
      <c r="V46" s="43"/>
      <c r="W46" s="142"/>
      <c r="X46" s="142"/>
      <c r="Y46" s="43"/>
      <c r="Z46" s="142"/>
    </row>
    <row r="47" spans="1:26" s="6" customFormat="1" ht="21" customHeight="1" thickBot="1">
      <c r="A47" s="38"/>
      <c r="B47" s="77" t="s">
        <v>51</v>
      </c>
      <c r="C47" s="76" t="s">
        <v>41</v>
      </c>
      <c r="D47" s="32">
        <v>1</v>
      </c>
      <c r="E47" s="25">
        <v>43</v>
      </c>
      <c r="F47" s="80"/>
      <c r="G47" s="80"/>
      <c r="H47" s="80"/>
      <c r="I47" s="80"/>
      <c r="J47" s="80"/>
      <c r="K47" s="80"/>
      <c r="L47" s="18"/>
      <c r="M47" s="43"/>
      <c r="N47" s="16">
        <f t="shared" si="1"/>
        <v>43</v>
      </c>
      <c r="O47" s="29">
        <f t="shared" si="0"/>
        <v>43</v>
      </c>
      <c r="P47" s="30"/>
      <c r="Q47" s="5"/>
      <c r="R47"/>
      <c r="S47" s="71"/>
      <c r="T47" s="71"/>
      <c r="U47" s="70"/>
      <c r="V47" s="43"/>
      <c r="W47" s="142"/>
      <c r="X47" s="142"/>
      <c r="Y47" s="43"/>
      <c r="Z47" s="142"/>
    </row>
    <row r="48" spans="1:26" s="6" customFormat="1" ht="21" customHeight="1" thickBot="1">
      <c r="A48" s="38"/>
      <c r="B48" s="77" t="s">
        <v>188</v>
      </c>
      <c r="C48" s="76" t="s">
        <v>173</v>
      </c>
      <c r="D48" s="32">
        <v>1</v>
      </c>
      <c r="E48" s="25"/>
      <c r="F48" s="80"/>
      <c r="G48" s="80"/>
      <c r="H48" s="80"/>
      <c r="I48" s="80"/>
      <c r="J48" s="80"/>
      <c r="K48" s="80">
        <v>43</v>
      </c>
      <c r="L48" s="18"/>
      <c r="M48" s="43"/>
      <c r="N48" s="16">
        <f>SUM(E48:L48)</f>
        <v>43</v>
      </c>
      <c r="O48" s="29">
        <f>SUM(E48:L48)/D48</f>
        <v>43</v>
      </c>
      <c r="P48" s="30"/>
      <c r="Q48" s="5"/>
      <c r="R48"/>
      <c r="S48" s="71"/>
      <c r="T48" s="71"/>
      <c r="U48" s="70"/>
      <c r="V48" s="43"/>
      <c r="W48" s="142"/>
      <c r="X48" s="142"/>
      <c r="Y48" s="43"/>
      <c r="Z48" s="142"/>
    </row>
    <row r="49" spans="1:26" s="6" customFormat="1" ht="21" customHeight="1" thickBot="1">
      <c r="A49" s="38"/>
      <c r="B49" s="77" t="s">
        <v>189</v>
      </c>
      <c r="C49" s="76" t="s">
        <v>46</v>
      </c>
      <c r="D49" s="32">
        <v>1</v>
      </c>
      <c r="E49" s="25">
        <v>42</v>
      </c>
      <c r="F49" s="80"/>
      <c r="G49" s="80"/>
      <c r="H49" s="80"/>
      <c r="I49" s="80"/>
      <c r="J49" s="80"/>
      <c r="K49" s="80"/>
      <c r="L49" s="18"/>
      <c r="N49" s="16">
        <f t="shared" si="1"/>
        <v>42</v>
      </c>
      <c r="O49" s="29">
        <f t="shared" si="0"/>
        <v>42</v>
      </c>
      <c r="P49" s="30"/>
      <c r="Q49" s="5"/>
      <c r="R49"/>
      <c r="S49" s="71"/>
      <c r="T49" s="71"/>
      <c r="U49" s="70"/>
      <c r="V49" s="43"/>
      <c r="W49" s="142"/>
      <c r="X49" s="142"/>
      <c r="Y49" s="43"/>
      <c r="Z49" s="142"/>
    </row>
    <row r="50" spans="1:26" s="6" customFormat="1" ht="21" customHeight="1" thickBot="1">
      <c r="A50" s="38"/>
      <c r="B50" s="77" t="s">
        <v>115</v>
      </c>
      <c r="C50" s="76" t="s">
        <v>112</v>
      </c>
      <c r="D50" s="32">
        <v>1</v>
      </c>
      <c r="E50" s="25">
        <v>41</v>
      </c>
      <c r="F50" s="80"/>
      <c r="G50" s="80"/>
      <c r="H50" s="80"/>
      <c r="I50" s="80"/>
      <c r="J50" s="80"/>
      <c r="K50" s="80"/>
      <c r="L50" s="18"/>
      <c r="N50" s="16">
        <f t="shared" si="1"/>
        <v>41</v>
      </c>
      <c r="O50" s="29">
        <f t="shared" si="0"/>
        <v>41</v>
      </c>
      <c r="P50" s="30"/>
      <c r="Q50" s="5"/>
      <c r="R50"/>
      <c r="S50" s="71"/>
      <c r="T50" s="71"/>
      <c r="U50" s="70"/>
      <c r="V50" s="43"/>
      <c r="W50" s="142"/>
      <c r="X50" s="142"/>
      <c r="Y50" s="43"/>
      <c r="Z50" s="142"/>
    </row>
    <row r="51" spans="1:26" s="6" customFormat="1" ht="21" customHeight="1" thickBot="1">
      <c r="A51" s="38"/>
      <c r="B51" s="86" t="s">
        <v>190</v>
      </c>
      <c r="C51" s="18"/>
      <c r="D51" s="32">
        <v>2</v>
      </c>
      <c r="E51" s="42">
        <v>20</v>
      </c>
      <c r="F51" s="80"/>
      <c r="G51" s="80">
        <v>21</v>
      </c>
      <c r="H51" s="80"/>
      <c r="I51" s="80"/>
      <c r="J51" s="80"/>
      <c r="K51" s="80"/>
      <c r="L51" s="18"/>
      <c r="M51" s="40"/>
      <c r="N51" s="16">
        <f t="shared" si="1"/>
        <v>41</v>
      </c>
      <c r="O51" s="29">
        <f t="shared" si="0"/>
        <v>20.5</v>
      </c>
      <c r="P51" s="30"/>
      <c r="Q51" s="5"/>
      <c r="R51"/>
      <c r="S51" s="71"/>
      <c r="T51" s="71"/>
      <c r="U51"/>
      <c r="W51" s="142"/>
      <c r="X51" s="142"/>
      <c r="Y51" s="43"/>
      <c r="Z51" s="142"/>
    </row>
    <row r="52" spans="1:26" s="6" customFormat="1" ht="21" customHeight="1" thickBot="1">
      <c r="A52" s="38"/>
      <c r="B52" s="86" t="s">
        <v>191</v>
      </c>
      <c r="C52" s="18" t="s">
        <v>173</v>
      </c>
      <c r="D52" s="32">
        <v>1</v>
      </c>
      <c r="E52" s="42"/>
      <c r="F52" s="80"/>
      <c r="G52" s="80"/>
      <c r="H52" s="80"/>
      <c r="I52" s="80"/>
      <c r="J52" s="80"/>
      <c r="K52" s="80">
        <v>41</v>
      </c>
      <c r="L52" s="18"/>
      <c r="M52" s="40"/>
      <c r="N52" s="16">
        <f>SUM(E52:L52)</f>
        <v>41</v>
      </c>
      <c r="O52" s="29">
        <f>SUM(E52:L52)/D52</f>
        <v>41</v>
      </c>
      <c r="P52" s="30"/>
      <c r="Q52" s="5"/>
      <c r="R52"/>
      <c r="S52" s="71"/>
      <c r="T52" s="71"/>
      <c r="U52"/>
      <c r="W52" s="142"/>
      <c r="X52" s="142"/>
      <c r="Y52" s="43"/>
      <c r="Z52" s="142"/>
    </row>
    <row r="53" spans="1:26" s="6" customFormat="1" ht="21" customHeight="1" thickBot="1">
      <c r="A53" s="38"/>
      <c r="B53" s="86" t="s">
        <v>192</v>
      </c>
      <c r="C53" s="18"/>
      <c r="D53" s="32">
        <v>1</v>
      </c>
      <c r="E53" s="42"/>
      <c r="F53" s="80"/>
      <c r="G53" s="80"/>
      <c r="H53" s="80"/>
      <c r="I53" s="80">
        <v>40</v>
      </c>
      <c r="J53" s="80"/>
      <c r="K53" s="80"/>
      <c r="L53" s="18"/>
      <c r="M53" s="40"/>
      <c r="N53" s="16">
        <f t="shared" si="1"/>
        <v>40</v>
      </c>
      <c r="O53" s="29">
        <f t="shared" si="0"/>
        <v>40</v>
      </c>
      <c r="P53" s="30"/>
      <c r="Q53" s="5"/>
      <c r="R53"/>
      <c r="S53" s="71"/>
      <c r="T53" s="71"/>
      <c r="U53"/>
      <c r="W53" s="142"/>
      <c r="X53" s="142"/>
      <c r="Y53" s="43"/>
      <c r="Z53" s="142"/>
    </row>
    <row r="54" spans="1:26" s="6" customFormat="1" ht="21" customHeight="1" thickBot="1">
      <c r="A54" s="38"/>
      <c r="B54" s="86" t="s">
        <v>193</v>
      </c>
      <c r="C54" s="18" t="s">
        <v>53</v>
      </c>
      <c r="D54" s="32">
        <v>1</v>
      </c>
      <c r="E54" s="34"/>
      <c r="F54" s="75">
        <v>40</v>
      </c>
      <c r="G54" s="75"/>
      <c r="H54" s="75"/>
      <c r="I54" s="75"/>
      <c r="J54" s="75"/>
      <c r="K54" s="75"/>
      <c r="L54" s="18"/>
      <c r="N54" s="16">
        <f t="shared" si="1"/>
        <v>40</v>
      </c>
      <c r="O54" s="29">
        <f t="shared" si="0"/>
        <v>40</v>
      </c>
      <c r="P54" s="30"/>
      <c r="Q54" s="5"/>
      <c r="R54"/>
      <c r="S54" s="71"/>
      <c r="T54" s="71"/>
      <c r="U54"/>
      <c r="W54" s="142"/>
      <c r="X54" s="142"/>
      <c r="Y54" s="43"/>
      <c r="Z54" s="142"/>
    </row>
    <row r="55" spans="1:26" s="6" customFormat="1" ht="21" customHeight="1" thickBot="1">
      <c r="A55" s="38"/>
      <c r="B55" s="86" t="s">
        <v>194</v>
      </c>
      <c r="C55" s="18" t="s">
        <v>173</v>
      </c>
      <c r="D55" s="32">
        <v>1</v>
      </c>
      <c r="E55" s="34"/>
      <c r="F55" s="75"/>
      <c r="G55" s="75"/>
      <c r="H55" s="75"/>
      <c r="I55" s="75"/>
      <c r="J55" s="75"/>
      <c r="K55" s="75">
        <v>40</v>
      </c>
      <c r="L55" s="18"/>
      <c r="N55" s="16">
        <f>SUM(E55:L55)</f>
        <v>40</v>
      </c>
      <c r="O55" s="29">
        <f>SUM(E55:L55)/D55</f>
        <v>40</v>
      </c>
      <c r="P55" s="30"/>
      <c r="Q55" s="5"/>
      <c r="R55"/>
      <c r="S55" s="71"/>
      <c r="T55" s="71"/>
      <c r="U55"/>
      <c r="W55" s="142"/>
      <c r="X55" s="142"/>
      <c r="Y55" s="43"/>
      <c r="Z55" s="142"/>
    </row>
    <row r="56" spans="1:26" s="6" customFormat="1" ht="21" customHeight="1" thickBot="1">
      <c r="A56" s="38"/>
      <c r="B56" s="86" t="s">
        <v>195</v>
      </c>
      <c r="C56" s="18" t="s">
        <v>173</v>
      </c>
      <c r="D56" s="32">
        <v>1</v>
      </c>
      <c r="E56" s="34"/>
      <c r="F56" s="75"/>
      <c r="G56" s="75"/>
      <c r="H56" s="75"/>
      <c r="I56" s="75"/>
      <c r="J56" s="75"/>
      <c r="K56" s="75">
        <v>39</v>
      </c>
      <c r="L56" s="18"/>
      <c r="N56" s="16">
        <f>SUM(E56:L56)</f>
        <v>39</v>
      </c>
      <c r="O56" s="29">
        <f>SUM(E56:L56)/D56</f>
        <v>39</v>
      </c>
      <c r="P56" s="30"/>
      <c r="Q56" s="5"/>
      <c r="R56"/>
      <c r="S56" s="71"/>
      <c r="T56" s="71"/>
      <c r="U56"/>
      <c r="W56" s="142"/>
      <c r="X56" s="142"/>
      <c r="Y56" s="43"/>
      <c r="Z56" s="142"/>
    </row>
    <row r="57" spans="1:26" s="6" customFormat="1" ht="21" customHeight="1" thickBot="1">
      <c r="A57" s="38"/>
      <c r="B57" s="86" t="s">
        <v>196</v>
      </c>
      <c r="C57" s="18" t="s">
        <v>180</v>
      </c>
      <c r="D57" s="32">
        <v>1</v>
      </c>
      <c r="E57" s="34"/>
      <c r="F57" s="75"/>
      <c r="G57" s="75"/>
      <c r="H57" s="75"/>
      <c r="I57" s="75">
        <v>39</v>
      </c>
      <c r="J57" s="75"/>
      <c r="K57" s="75"/>
      <c r="L57" s="18"/>
      <c r="N57" s="16">
        <f t="shared" si="1"/>
        <v>39</v>
      </c>
      <c r="O57" s="29">
        <f t="shared" si="0"/>
        <v>39</v>
      </c>
      <c r="P57" s="30"/>
      <c r="Q57" s="5"/>
      <c r="R57"/>
      <c r="S57" s="71"/>
      <c r="T57" s="71"/>
      <c r="U57"/>
      <c r="W57" s="142"/>
      <c r="X57" s="142"/>
      <c r="Y57" s="43"/>
      <c r="Z57" s="142"/>
    </row>
    <row r="58" spans="1:26" s="6" customFormat="1" ht="21" customHeight="1" thickBot="1">
      <c r="A58" s="38"/>
      <c r="B58" s="86" t="s">
        <v>197</v>
      </c>
      <c r="C58" s="18" t="s">
        <v>173</v>
      </c>
      <c r="D58" s="32">
        <v>1</v>
      </c>
      <c r="E58" s="34"/>
      <c r="F58" s="75"/>
      <c r="G58" s="75"/>
      <c r="H58" s="75"/>
      <c r="I58" s="75"/>
      <c r="J58" s="75"/>
      <c r="K58" s="75">
        <v>38</v>
      </c>
      <c r="L58" s="18"/>
      <c r="N58" s="16">
        <f>SUM(E58:L58)</f>
        <v>38</v>
      </c>
      <c r="O58" s="29">
        <f>SUM(E58:L58)/D58</f>
        <v>38</v>
      </c>
      <c r="P58" s="30"/>
      <c r="Q58" s="5"/>
      <c r="R58"/>
      <c r="S58" s="71"/>
      <c r="T58" s="71"/>
      <c r="U58"/>
      <c r="W58" s="142"/>
      <c r="X58" s="142"/>
      <c r="Y58" s="43"/>
      <c r="Z58" s="142"/>
    </row>
    <row r="59" spans="1:26" s="6" customFormat="1" ht="21" customHeight="1" thickBot="1">
      <c r="A59" s="38"/>
      <c r="B59" s="86" t="s">
        <v>198</v>
      </c>
      <c r="C59" s="18" t="s">
        <v>180</v>
      </c>
      <c r="D59" s="32">
        <v>1</v>
      </c>
      <c r="E59" s="34"/>
      <c r="F59" s="75"/>
      <c r="G59" s="75"/>
      <c r="H59" s="75"/>
      <c r="I59" s="75">
        <v>38</v>
      </c>
      <c r="J59" s="75"/>
      <c r="K59" s="75"/>
      <c r="L59" s="18"/>
      <c r="N59" s="16">
        <f t="shared" si="1"/>
        <v>38</v>
      </c>
      <c r="O59" s="29">
        <f t="shared" si="0"/>
        <v>38</v>
      </c>
      <c r="P59" s="30"/>
      <c r="Q59" s="5"/>
      <c r="R59"/>
      <c r="S59" s="71"/>
      <c r="T59" s="71"/>
      <c r="U59"/>
      <c r="W59" s="142"/>
      <c r="X59" s="142"/>
      <c r="Y59" s="43"/>
      <c r="Z59" s="142"/>
    </row>
    <row r="60" spans="1:26" s="6" customFormat="1" ht="21" customHeight="1" thickBot="1">
      <c r="A60" s="38"/>
      <c r="B60" s="86" t="s">
        <v>199</v>
      </c>
      <c r="C60" s="18" t="s">
        <v>173</v>
      </c>
      <c r="D60" s="32">
        <v>1</v>
      </c>
      <c r="E60" s="34"/>
      <c r="F60" s="75"/>
      <c r="G60" s="75"/>
      <c r="H60" s="75"/>
      <c r="I60" s="75"/>
      <c r="J60" s="75"/>
      <c r="K60" s="75">
        <v>37</v>
      </c>
      <c r="L60" s="18"/>
      <c r="N60" s="16">
        <f>SUM(E60:L60)</f>
        <v>37</v>
      </c>
      <c r="O60" s="29">
        <f>SUM(E60:L60)/D60</f>
        <v>37</v>
      </c>
      <c r="P60" s="30"/>
      <c r="Q60" s="5"/>
      <c r="R60"/>
      <c r="S60" s="71"/>
      <c r="T60" s="71"/>
      <c r="U60"/>
      <c r="W60" s="142"/>
      <c r="X60" s="142"/>
      <c r="Y60" s="43"/>
      <c r="Z60" s="142"/>
    </row>
    <row r="61" spans="1:26" s="6" customFormat="1" ht="21" customHeight="1" thickBot="1">
      <c r="A61" s="38"/>
      <c r="B61" s="86" t="s">
        <v>200</v>
      </c>
      <c r="C61" s="18" t="s">
        <v>180</v>
      </c>
      <c r="D61" s="32">
        <v>1</v>
      </c>
      <c r="E61" s="34"/>
      <c r="F61" s="75"/>
      <c r="G61" s="75"/>
      <c r="H61" s="75"/>
      <c r="I61" s="75">
        <v>37</v>
      </c>
      <c r="J61" s="75"/>
      <c r="K61" s="75"/>
      <c r="L61" s="18"/>
      <c r="N61" s="16">
        <f t="shared" si="1"/>
        <v>37</v>
      </c>
      <c r="O61" s="29">
        <f t="shared" si="0"/>
        <v>37</v>
      </c>
      <c r="Q61" s="5"/>
      <c r="R61"/>
      <c r="S61" s="71"/>
      <c r="T61" s="71"/>
      <c r="U61"/>
      <c r="W61" s="142"/>
      <c r="X61" s="142"/>
      <c r="Y61" s="43"/>
      <c r="Z61" s="142"/>
    </row>
    <row r="62" spans="1:26" s="6" customFormat="1" ht="21" customHeight="1" thickBot="1">
      <c r="A62" s="38"/>
      <c r="B62" s="77" t="s">
        <v>13</v>
      </c>
      <c r="C62" s="76" t="s">
        <v>47</v>
      </c>
      <c r="D62" s="32">
        <v>1</v>
      </c>
      <c r="E62" s="25"/>
      <c r="F62" s="80"/>
      <c r="G62" s="80"/>
      <c r="H62" s="80">
        <v>37</v>
      </c>
      <c r="I62" s="80"/>
      <c r="J62" s="80"/>
      <c r="K62" s="80"/>
      <c r="L62" s="35"/>
      <c r="M62" s="40"/>
      <c r="N62" s="16">
        <f t="shared" si="1"/>
        <v>37</v>
      </c>
      <c r="O62" s="29">
        <f t="shared" si="0"/>
        <v>37</v>
      </c>
      <c r="Q62" s="5"/>
      <c r="R62"/>
      <c r="S62" s="71"/>
      <c r="T62" s="71"/>
      <c r="U62"/>
      <c r="W62" s="142"/>
      <c r="X62" s="142"/>
      <c r="Y62" s="43"/>
      <c r="Z62" s="142"/>
    </row>
    <row r="63" spans="1:26" s="6" customFormat="1" ht="21" customHeight="1" thickBot="1">
      <c r="A63" s="38"/>
      <c r="B63" s="89" t="s">
        <v>201</v>
      </c>
      <c r="C63" s="18"/>
      <c r="D63" s="32">
        <v>1</v>
      </c>
      <c r="E63" s="34"/>
      <c r="F63" s="75"/>
      <c r="G63" s="75">
        <v>37</v>
      </c>
      <c r="H63" s="75"/>
      <c r="I63" s="75"/>
      <c r="J63" s="75"/>
      <c r="K63" s="75"/>
      <c r="L63" s="35"/>
      <c r="M63" s="43"/>
      <c r="N63" s="16">
        <f>SUM(E63:L63)</f>
        <v>37</v>
      </c>
      <c r="O63" s="29">
        <f>SUM(E63:L63)/D63</f>
        <v>37</v>
      </c>
      <c r="Q63" s="5"/>
      <c r="R63"/>
      <c r="S63" s="71"/>
      <c r="T63" s="71"/>
      <c r="U63"/>
      <c r="W63" s="142"/>
      <c r="X63" s="142"/>
      <c r="Y63" s="43"/>
      <c r="Z63" s="142"/>
    </row>
    <row r="64" spans="1:26" s="6" customFormat="1" ht="21" customHeight="1" thickBot="1">
      <c r="A64" s="38"/>
      <c r="B64" s="89" t="s">
        <v>202</v>
      </c>
      <c r="C64" s="18" t="s">
        <v>173</v>
      </c>
      <c r="D64" s="32">
        <v>1</v>
      </c>
      <c r="E64" s="34"/>
      <c r="F64" s="75"/>
      <c r="G64" s="75"/>
      <c r="H64" s="75"/>
      <c r="I64" s="75"/>
      <c r="J64" s="75"/>
      <c r="K64" s="75">
        <v>36</v>
      </c>
      <c r="L64" s="35"/>
      <c r="M64" s="43"/>
      <c r="N64" s="16">
        <f>SUM(E64:L64)</f>
        <v>36</v>
      </c>
      <c r="O64" s="29">
        <f>SUM(E64:L64)/D64</f>
        <v>36</v>
      </c>
      <c r="Q64" s="5"/>
      <c r="R64"/>
      <c r="S64" s="71"/>
      <c r="T64" s="71"/>
      <c r="U64"/>
      <c r="W64" s="142"/>
      <c r="X64" s="142"/>
      <c r="Y64" s="43"/>
      <c r="Z64" s="142"/>
    </row>
    <row r="65" spans="1:26" s="6" customFormat="1" ht="21" customHeight="1" thickBot="1">
      <c r="A65" s="38"/>
      <c r="B65" s="89" t="s">
        <v>203</v>
      </c>
      <c r="C65" s="18" t="s">
        <v>180</v>
      </c>
      <c r="D65" s="32">
        <v>1</v>
      </c>
      <c r="E65" s="34"/>
      <c r="F65" s="75"/>
      <c r="G65" s="75"/>
      <c r="H65" s="75"/>
      <c r="I65" s="75">
        <v>36</v>
      </c>
      <c r="J65" s="75"/>
      <c r="K65" s="75"/>
      <c r="L65" s="35"/>
      <c r="N65" s="16">
        <f t="shared" si="1"/>
        <v>36</v>
      </c>
      <c r="O65" s="29">
        <f t="shared" si="0"/>
        <v>36</v>
      </c>
      <c r="P65" s="30"/>
      <c r="Q65" s="5"/>
      <c r="R65"/>
      <c r="S65" s="71"/>
      <c r="T65" s="71"/>
      <c r="U65"/>
      <c r="W65" s="142"/>
      <c r="X65" s="142"/>
      <c r="Y65" s="43"/>
      <c r="Z65" s="142"/>
    </row>
    <row r="66" spans="1:26" s="6" customFormat="1" ht="21" customHeight="1" thickBot="1">
      <c r="A66" s="38"/>
      <c r="B66" s="89" t="s">
        <v>204</v>
      </c>
      <c r="C66" s="18" t="s">
        <v>173</v>
      </c>
      <c r="D66" s="32">
        <v>1</v>
      </c>
      <c r="E66" s="34"/>
      <c r="F66" s="75"/>
      <c r="G66" s="75"/>
      <c r="H66" s="75"/>
      <c r="I66" s="75"/>
      <c r="J66" s="75"/>
      <c r="K66" s="75">
        <v>35</v>
      </c>
      <c r="L66" s="35"/>
      <c r="N66" s="16">
        <f>SUM(E66:L66)</f>
        <v>35</v>
      </c>
      <c r="O66" s="29">
        <f>SUM(E66:L66)/D66</f>
        <v>35</v>
      </c>
      <c r="P66" s="30"/>
      <c r="Q66" s="5"/>
      <c r="R66"/>
      <c r="S66" s="71"/>
      <c r="T66" s="71"/>
      <c r="U66"/>
      <c r="W66" s="142"/>
      <c r="X66" s="142"/>
      <c r="Y66" s="43"/>
      <c r="Z66" s="142"/>
    </row>
    <row r="67" spans="1:26" s="6" customFormat="1" ht="21" customHeight="1" thickBot="1">
      <c r="A67" s="38"/>
      <c r="B67" s="89" t="s">
        <v>205</v>
      </c>
      <c r="C67" s="18" t="s">
        <v>180</v>
      </c>
      <c r="D67" s="32">
        <v>1</v>
      </c>
      <c r="E67" s="34"/>
      <c r="F67" s="75"/>
      <c r="G67" s="75"/>
      <c r="H67" s="75"/>
      <c r="I67" s="75">
        <v>35</v>
      </c>
      <c r="J67" s="75"/>
      <c r="K67" s="75"/>
      <c r="L67" s="35"/>
      <c r="N67" s="16">
        <f t="shared" si="1"/>
        <v>35</v>
      </c>
      <c r="O67" s="29">
        <f t="shared" si="0"/>
        <v>35</v>
      </c>
      <c r="P67" s="30"/>
      <c r="Q67" s="5"/>
      <c r="R67"/>
      <c r="S67" s="71"/>
      <c r="T67" s="71"/>
      <c r="U67"/>
      <c r="W67" s="142"/>
      <c r="X67" s="142"/>
      <c r="Y67" s="43"/>
      <c r="Z67" s="142"/>
    </row>
    <row r="68" spans="1:26" s="6" customFormat="1" ht="21" customHeight="1" thickBot="1">
      <c r="A68" s="38"/>
      <c r="B68" s="77" t="s">
        <v>206</v>
      </c>
      <c r="C68" s="76"/>
      <c r="D68" s="32">
        <v>1</v>
      </c>
      <c r="E68" s="25">
        <v>35</v>
      </c>
      <c r="F68" s="80"/>
      <c r="G68" s="80"/>
      <c r="H68" s="80"/>
      <c r="I68" s="80"/>
      <c r="J68" s="80"/>
      <c r="K68" s="80"/>
      <c r="L68" s="18"/>
      <c r="N68" s="16">
        <f t="shared" si="1"/>
        <v>35</v>
      </c>
      <c r="O68" s="29">
        <f t="shared" ref="O68:O122" si="2">SUM(E68:L68)/D68</f>
        <v>35</v>
      </c>
      <c r="P68" s="30"/>
      <c r="Q68" s="5"/>
      <c r="R68"/>
      <c r="S68" s="71"/>
      <c r="T68" s="71"/>
      <c r="U68"/>
      <c r="W68" s="142"/>
      <c r="X68" s="142"/>
      <c r="Y68" s="43"/>
      <c r="Z68" s="142"/>
    </row>
    <row r="69" spans="1:26" s="6" customFormat="1" ht="21" customHeight="1" thickBot="1">
      <c r="A69" s="38"/>
      <c r="B69" s="77" t="s">
        <v>207</v>
      </c>
      <c r="C69" s="76" t="s">
        <v>208</v>
      </c>
      <c r="D69" s="32">
        <v>1</v>
      </c>
      <c r="E69" s="25"/>
      <c r="F69" s="80"/>
      <c r="G69" s="80"/>
      <c r="H69" s="80"/>
      <c r="I69" s="80"/>
      <c r="J69" s="80"/>
      <c r="K69" s="80">
        <v>34</v>
      </c>
      <c r="L69" s="18"/>
      <c r="N69" s="16">
        <f>SUM(E69:L69)</f>
        <v>34</v>
      </c>
      <c r="O69" s="29">
        <f>SUM(E69:L69)/D69</f>
        <v>34</v>
      </c>
      <c r="P69" s="30"/>
      <c r="Q69" s="5"/>
      <c r="R69"/>
      <c r="S69" s="71"/>
      <c r="T69" s="71"/>
      <c r="U69"/>
      <c r="W69" s="142"/>
      <c r="X69" s="142"/>
      <c r="Y69" s="43"/>
      <c r="Z69" s="142"/>
    </row>
    <row r="70" spans="1:26" s="6" customFormat="1" ht="21" customHeight="1" thickBot="1">
      <c r="A70" s="38"/>
      <c r="B70" s="89" t="s">
        <v>61</v>
      </c>
      <c r="C70" s="18" t="s">
        <v>41</v>
      </c>
      <c r="D70" s="32">
        <v>1</v>
      </c>
      <c r="E70" s="25">
        <v>34</v>
      </c>
      <c r="F70" s="80"/>
      <c r="G70" s="80"/>
      <c r="H70" s="80"/>
      <c r="I70" s="80"/>
      <c r="J70" s="80"/>
      <c r="K70" s="80"/>
      <c r="L70" s="18"/>
      <c r="N70" s="16">
        <f t="shared" si="1"/>
        <v>34</v>
      </c>
      <c r="O70" s="29">
        <f t="shared" si="2"/>
        <v>34</v>
      </c>
      <c r="P70" s="30"/>
      <c r="Q70" s="5"/>
      <c r="R70"/>
      <c r="S70" s="71"/>
      <c r="T70" s="71"/>
      <c r="U70"/>
      <c r="W70" s="142"/>
      <c r="X70" s="142"/>
      <c r="Y70" s="43"/>
      <c r="Z70" s="142"/>
    </row>
    <row r="71" spans="1:26" s="6" customFormat="1" ht="21" customHeight="1" thickBot="1">
      <c r="A71" s="38"/>
      <c r="B71" s="89" t="s">
        <v>209</v>
      </c>
      <c r="C71" s="18" t="s">
        <v>180</v>
      </c>
      <c r="D71" s="32">
        <v>1</v>
      </c>
      <c r="E71" s="25"/>
      <c r="F71" s="80"/>
      <c r="G71" s="80"/>
      <c r="H71" s="80"/>
      <c r="I71" s="80">
        <v>34</v>
      </c>
      <c r="J71" s="80"/>
      <c r="K71" s="80"/>
      <c r="L71" s="18"/>
      <c r="M71" s="43"/>
      <c r="N71" s="16">
        <f t="shared" si="1"/>
        <v>34</v>
      </c>
      <c r="O71" s="29">
        <f t="shared" si="2"/>
        <v>34</v>
      </c>
      <c r="P71" s="30"/>
      <c r="Q71" s="5"/>
      <c r="R71"/>
      <c r="S71" s="71"/>
      <c r="T71" s="71"/>
      <c r="U71"/>
      <c r="W71" s="142"/>
      <c r="X71" s="142"/>
      <c r="Y71" s="43"/>
      <c r="Z71" s="142"/>
    </row>
    <row r="72" spans="1:26" s="6" customFormat="1" ht="21" customHeight="1" thickBot="1">
      <c r="A72" s="38"/>
      <c r="B72" s="77" t="s">
        <v>126</v>
      </c>
      <c r="C72" s="76" t="s">
        <v>43</v>
      </c>
      <c r="D72" s="32">
        <v>1</v>
      </c>
      <c r="E72" s="25"/>
      <c r="F72" s="80"/>
      <c r="G72" s="80">
        <v>33</v>
      </c>
      <c r="H72" s="80"/>
      <c r="I72" s="80"/>
      <c r="J72" s="80"/>
      <c r="K72" s="80"/>
      <c r="L72" s="35"/>
      <c r="N72" s="16">
        <f t="shared" si="1"/>
        <v>33</v>
      </c>
      <c r="O72" s="29">
        <f t="shared" si="2"/>
        <v>33</v>
      </c>
      <c r="P72" s="30"/>
      <c r="Q72" s="5"/>
      <c r="R72"/>
      <c r="S72" s="43"/>
      <c r="T72" s="71"/>
      <c r="U72"/>
      <c r="W72" s="142"/>
      <c r="X72" s="142"/>
      <c r="Y72" s="43"/>
      <c r="Z72" s="142"/>
    </row>
    <row r="73" spans="1:26" s="6" customFormat="1" ht="21" customHeight="1" thickBot="1">
      <c r="A73" s="38"/>
      <c r="B73" s="77" t="s">
        <v>210</v>
      </c>
      <c r="C73" s="76" t="s">
        <v>180</v>
      </c>
      <c r="D73" s="32">
        <v>1</v>
      </c>
      <c r="E73" s="25"/>
      <c r="F73" s="80"/>
      <c r="G73" s="80"/>
      <c r="H73" s="80"/>
      <c r="I73" s="80">
        <v>33</v>
      </c>
      <c r="J73" s="80"/>
      <c r="K73" s="80"/>
      <c r="L73" s="35"/>
      <c r="N73" s="16">
        <f t="shared" si="1"/>
        <v>33</v>
      </c>
      <c r="O73" s="29">
        <f t="shared" si="2"/>
        <v>33</v>
      </c>
      <c r="P73" s="30"/>
      <c r="Q73" s="5"/>
      <c r="R73"/>
      <c r="S73" s="95"/>
      <c r="T73" s="71"/>
      <c r="U73"/>
      <c r="W73" s="142"/>
      <c r="X73" s="142"/>
      <c r="Y73" s="43"/>
      <c r="Z73" s="142"/>
    </row>
    <row r="74" spans="1:26" s="6" customFormat="1" ht="21" customHeight="1" thickBot="1">
      <c r="A74" s="38"/>
      <c r="B74" s="77" t="s">
        <v>62</v>
      </c>
      <c r="C74" s="76"/>
      <c r="D74" s="32">
        <v>1</v>
      </c>
      <c r="E74" s="25">
        <v>33</v>
      </c>
      <c r="F74" s="80"/>
      <c r="G74" s="80"/>
      <c r="H74" s="80"/>
      <c r="I74" s="80"/>
      <c r="J74" s="80"/>
      <c r="K74" s="80"/>
      <c r="L74" s="18"/>
      <c r="N74" s="16">
        <f t="shared" si="1"/>
        <v>33</v>
      </c>
      <c r="O74" s="29">
        <f t="shared" si="2"/>
        <v>33</v>
      </c>
      <c r="P74" s="30"/>
      <c r="Q74" s="5"/>
      <c r="R74"/>
      <c r="S74" s="95"/>
      <c r="T74" s="71"/>
      <c r="U74"/>
      <c r="W74" s="142"/>
      <c r="X74" s="142"/>
      <c r="Y74" s="43"/>
      <c r="Z74" s="142"/>
    </row>
    <row r="75" spans="1:26" s="6" customFormat="1" ht="21" customHeight="1" thickBot="1">
      <c r="A75" s="38"/>
      <c r="B75" s="77" t="s">
        <v>211</v>
      </c>
      <c r="C75" s="76" t="s">
        <v>173</v>
      </c>
      <c r="D75" s="32">
        <v>1</v>
      </c>
      <c r="E75" s="25"/>
      <c r="F75" s="80"/>
      <c r="G75" s="80"/>
      <c r="H75" s="80"/>
      <c r="I75" s="80"/>
      <c r="J75" s="80"/>
      <c r="K75" s="80">
        <v>33</v>
      </c>
      <c r="L75" s="18"/>
      <c r="N75" s="16">
        <f>SUM(E75:L75)</f>
        <v>33</v>
      </c>
      <c r="O75" s="29">
        <f>SUM(E75:L75)/D75</f>
        <v>33</v>
      </c>
      <c r="P75" s="30"/>
      <c r="Q75" s="5"/>
      <c r="R75"/>
      <c r="S75" s="95"/>
      <c r="T75" s="71"/>
      <c r="U75"/>
      <c r="W75" s="142"/>
      <c r="X75" s="142"/>
      <c r="Y75" s="43"/>
      <c r="Z75" s="142"/>
    </row>
    <row r="76" spans="1:26" s="6" customFormat="1" ht="21" customHeight="1" thickBot="1">
      <c r="A76" s="38"/>
      <c r="B76" s="77" t="s">
        <v>212</v>
      </c>
      <c r="C76" s="76"/>
      <c r="D76" s="32">
        <v>1</v>
      </c>
      <c r="E76" s="42"/>
      <c r="F76" s="80"/>
      <c r="G76" s="80"/>
      <c r="H76" s="80"/>
      <c r="I76" s="80"/>
      <c r="J76" s="80"/>
      <c r="K76" s="80"/>
      <c r="L76" s="18">
        <v>33</v>
      </c>
      <c r="N76" s="16">
        <f t="shared" si="1"/>
        <v>33</v>
      </c>
      <c r="O76" s="29">
        <f t="shared" si="2"/>
        <v>33</v>
      </c>
      <c r="P76" s="30"/>
      <c r="Q76" s="5"/>
      <c r="R76"/>
      <c r="T76" s="19"/>
      <c r="U76"/>
      <c r="W76" s="142"/>
      <c r="X76" s="142"/>
      <c r="Y76" s="43"/>
      <c r="Z76" s="142"/>
    </row>
    <row r="77" spans="1:26" s="6" customFormat="1" ht="21" customHeight="1" thickBot="1">
      <c r="A77" s="38"/>
      <c r="B77" s="77" t="s">
        <v>213</v>
      </c>
      <c r="C77" s="18"/>
      <c r="D77" s="32">
        <v>1</v>
      </c>
      <c r="E77" s="42"/>
      <c r="F77" s="87"/>
      <c r="G77" s="87"/>
      <c r="H77" s="87"/>
      <c r="I77" s="87"/>
      <c r="J77" s="87"/>
      <c r="K77" s="87"/>
      <c r="L77" s="18">
        <v>33</v>
      </c>
      <c r="N77" s="16">
        <f t="shared" si="1"/>
        <v>33</v>
      </c>
      <c r="O77" s="29">
        <f t="shared" si="2"/>
        <v>33</v>
      </c>
      <c r="Q77" s="5"/>
      <c r="R77"/>
      <c r="T77" s="43"/>
      <c r="U77"/>
      <c r="W77" s="43"/>
      <c r="X77" s="43"/>
      <c r="Y77" s="142"/>
      <c r="Z77" s="142"/>
    </row>
    <row r="78" spans="1:26" s="6" customFormat="1" ht="21" customHeight="1" thickBot="1">
      <c r="A78" s="38"/>
      <c r="B78" s="77" t="s">
        <v>214</v>
      </c>
      <c r="C78" s="76" t="s">
        <v>180</v>
      </c>
      <c r="D78" s="32">
        <v>1</v>
      </c>
      <c r="E78" s="25"/>
      <c r="F78" s="80"/>
      <c r="G78" s="80"/>
      <c r="H78" s="80"/>
      <c r="I78" s="80">
        <v>32</v>
      </c>
      <c r="J78" s="80"/>
      <c r="K78" s="80"/>
      <c r="L78" s="18"/>
      <c r="N78" s="16">
        <f t="shared" si="1"/>
        <v>32</v>
      </c>
      <c r="O78" s="29">
        <f t="shared" si="2"/>
        <v>32</v>
      </c>
      <c r="Q78" s="5"/>
      <c r="R78"/>
      <c r="T78" s="43"/>
      <c r="U78"/>
    </row>
    <row r="79" spans="1:26" s="6" customFormat="1" ht="21" customHeight="1" thickBot="1">
      <c r="A79" s="38"/>
      <c r="B79" s="77" t="s">
        <v>215</v>
      </c>
      <c r="C79" s="76" t="s">
        <v>173</v>
      </c>
      <c r="D79" s="32">
        <v>1</v>
      </c>
      <c r="E79" s="25"/>
      <c r="F79" s="80"/>
      <c r="G79" s="80"/>
      <c r="H79" s="80"/>
      <c r="I79" s="80"/>
      <c r="J79" s="80"/>
      <c r="K79" s="80">
        <v>32</v>
      </c>
      <c r="L79" s="18"/>
      <c r="N79" s="16">
        <f>SUM(E79:L79)</f>
        <v>32</v>
      </c>
      <c r="O79" s="29">
        <f>SUM(E79:L79)/D79</f>
        <v>32</v>
      </c>
      <c r="Q79" s="5"/>
      <c r="R79"/>
      <c r="T79" s="43"/>
      <c r="U79"/>
    </row>
    <row r="80" spans="1:26" s="6" customFormat="1" ht="21" customHeight="1" thickBot="1">
      <c r="A80" s="38"/>
      <c r="B80" s="77" t="s">
        <v>63</v>
      </c>
      <c r="C80" s="76" t="s">
        <v>41</v>
      </c>
      <c r="D80" s="32">
        <v>1</v>
      </c>
      <c r="E80" s="25">
        <v>32</v>
      </c>
      <c r="F80" s="80"/>
      <c r="G80" s="80"/>
      <c r="H80" s="80"/>
      <c r="I80" s="80"/>
      <c r="J80" s="80"/>
      <c r="K80" s="80"/>
      <c r="L80" s="18"/>
      <c r="N80" s="16">
        <f t="shared" ref="N80:N143" si="3">SUM(E80:L80)</f>
        <v>32</v>
      </c>
      <c r="O80" s="29">
        <f t="shared" si="2"/>
        <v>32</v>
      </c>
      <c r="Q80" s="5"/>
      <c r="R80"/>
      <c r="T80" s="5"/>
      <c r="U80"/>
    </row>
    <row r="81" spans="1:21" s="6" customFormat="1" ht="21" customHeight="1" thickBot="1">
      <c r="A81" s="38"/>
      <c r="B81" s="77" t="s">
        <v>60</v>
      </c>
      <c r="C81" s="76" t="s">
        <v>47</v>
      </c>
      <c r="D81" s="32">
        <v>1</v>
      </c>
      <c r="E81" s="41">
        <v>32</v>
      </c>
      <c r="F81" s="90"/>
      <c r="G81" s="90"/>
      <c r="H81" s="90"/>
      <c r="I81" s="90"/>
      <c r="J81" s="90"/>
      <c r="K81" s="90"/>
      <c r="L81" s="18"/>
      <c r="N81" s="16">
        <f t="shared" si="3"/>
        <v>32</v>
      </c>
      <c r="O81" s="29">
        <f t="shared" si="2"/>
        <v>32</v>
      </c>
      <c r="Q81" s="5"/>
      <c r="R81"/>
      <c r="T81" s="5"/>
      <c r="U81"/>
    </row>
    <row r="82" spans="1:21" s="6" customFormat="1" ht="21" customHeight="1" thickBot="1">
      <c r="A82" s="38"/>
      <c r="B82" s="77" t="s">
        <v>216</v>
      </c>
      <c r="C82" s="76" t="s">
        <v>180</v>
      </c>
      <c r="D82" s="32">
        <v>1</v>
      </c>
      <c r="E82" s="41"/>
      <c r="F82" s="90"/>
      <c r="G82" s="90"/>
      <c r="H82" s="90"/>
      <c r="I82" s="90">
        <v>31</v>
      </c>
      <c r="J82" s="90"/>
      <c r="K82" s="90"/>
      <c r="L82" s="18"/>
      <c r="N82" s="16">
        <f t="shared" si="3"/>
        <v>31</v>
      </c>
      <c r="O82" s="29">
        <f t="shared" si="2"/>
        <v>31</v>
      </c>
      <c r="Q82" s="5"/>
      <c r="R82"/>
      <c r="T82" s="5"/>
      <c r="U82"/>
    </row>
    <row r="83" spans="1:21" s="6" customFormat="1" ht="21" customHeight="1" thickBot="1">
      <c r="A83" s="38"/>
      <c r="B83" s="77" t="s">
        <v>217</v>
      </c>
      <c r="C83" s="76" t="s">
        <v>173</v>
      </c>
      <c r="D83" s="32">
        <v>1</v>
      </c>
      <c r="E83" s="41"/>
      <c r="F83" s="90"/>
      <c r="G83" s="90"/>
      <c r="H83" s="90"/>
      <c r="I83" s="90"/>
      <c r="J83" s="90"/>
      <c r="K83" s="90">
        <v>31</v>
      </c>
      <c r="L83" s="18"/>
      <c r="N83" s="16">
        <f>SUM(E83:L83)</f>
        <v>31</v>
      </c>
      <c r="O83" s="29">
        <f t="shared" si="2"/>
        <v>31</v>
      </c>
      <c r="Q83" s="5"/>
      <c r="R83"/>
      <c r="T83" s="5"/>
      <c r="U83"/>
    </row>
    <row r="84" spans="1:21" s="6" customFormat="1" ht="21" customHeight="1" thickBot="1">
      <c r="A84" s="38"/>
      <c r="B84" s="77" t="s">
        <v>72</v>
      </c>
      <c r="C84" s="76"/>
      <c r="D84" s="32">
        <v>1</v>
      </c>
      <c r="E84" s="34">
        <v>31</v>
      </c>
      <c r="F84" s="75"/>
      <c r="G84" s="75"/>
      <c r="H84" s="75"/>
      <c r="I84" s="75"/>
      <c r="J84" s="75"/>
      <c r="K84" s="75"/>
      <c r="L84" s="35"/>
      <c r="N84" s="16">
        <f t="shared" si="3"/>
        <v>31</v>
      </c>
      <c r="O84" s="29">
        <f t="shared" si="2"/>
        <v>31</v>
      </c>
      <c r="Q84" s="5"/>
      <c r="R84"/>
      <c r="T84" s="5"/>
      <c r="U84"/>
    </row>
    <row r="85" spans="1:21" s="6" customFormat="1" ht="21" customHeight="1" thickBot="1">
      <c r="A85" s="38"/>
      <c r="B85" s="77" t="s">
        <v>71</v>
      </c>
      <c r="C85" s="76"/>
      <c r="D85" s="32">
        <v>1</v>
      </c>
      <c r="E85" s="42">
        <v>31</v>
      </c>
      <c r="F85" s="87"/>
      <c r="G85" s="87"/>
      <c r="H85" s="87"/>
      <c r="I85" s="87"/>
      <c r="J85" s="87"/>
      <c r="K85" s="87"/>
      <c r="L85" s="18"/>
      <c r="N85" s="16">
        <f t="shared" si="3"/>
        <v>31</v>
      </c>
      <c r="O85" s="29">
        <f t="shared" si="2"/>
        <v>31</v>
      </c>
      <c r="Q85" s="5"/>
      <c r="R85"/>
      <c r="T85" s="5"/>
      <c r="U85"/>
    </row>
    <row r="86" spans="1:21" s="6" customFormat="1" ht="21" customHeight="1" thickBot="1">
      <c r="A86" s="38"/>
      <c r="B86" s="77" t="s">
        <v>218</v>
      </c>
      <c r="C86" s="76" t="s">
        <v>173</v>
      </c>
      <c r="D86" s="32">
        <v>1</v>
      </c>
      <c r="E86" s="42"/>
      <c r="F86" s="87"/>
      <c r="G86" s="87"/>
      <c r="H86" s="87"/>
      <c r="I86" s="87"/>
      <c r="J86" s="87"/>
      <c r="K86" s="87">
        <v>30</v>
      </c>
      <c r="L86" s="18"/>
      <c r="N86" s="16">
        <f>SUM(E86:L86)</f>
        <v>30</v>
      </c>
      <c r="O86" s="29">
        <f t="shared" si="2"/>
        <v>30</v>
      </c>
      <c r="Q86" s="5"/>
      <c r="R86"/>
      <c r="T86" s="5"/>
      <c r="U86"/>
    </row>
    <row r="87" spans="1:21" s="6" customFormat="1" ht="21" customHeight="1" thickBot="1">
      <c r="A87" s="38"/>
      <c r="B87" s="77" t="s">
        <v>219</v>
      </c>
      <c r="C87" s="76" t="s">
        <v>180</v>
      </c>
      <c r="D87" s="32">
        <v>1</v>
      </c>
      <c r="E87" s="42"/>
      <c r="F87" s="87"/>
      <c r="G87" s="87"/>
      <c r="H87" s="87"/>
      <c r="I87" s="87">
        <v>30</v>
      </c>
      <c r="J87" s="87"/>
      <c r="K87" s="87"/>
      <c r="L87" s="18"/>
      <c r="N87" s="16">
        <f t="shared" si="3"/>
        <v>30</v>
      </c>
      <c r="O87" s="29">
        <f t="shared" si="2"/>
        <v>30</v>
      </c>
      <c r="Q87" s="5"/>
      <c r="R87"/>
      <c r="T87" s="5"/>
      <c r="U87"/>
    </row>
    <row r="88" spans="1:21" s="6" customFormat="1" ht="21" customHeight="1" thickBot="1">
      <c r="A88" s="38"/>
      <c r="B88" s="77" t="s">
        <v>74</v>
      </c>
      <c r="C88" s="18"/>
      <c r="D88" s="32">
        <v>1</v>
      </c>
      <c r="E88" s="42">
        <v>30</v>
      </c>
      <c r="F88" s="87"/>
      <c r="G88" s="87"/>
      <c r="H88" s="87"/>
      <c r="I88" s="87"/>
      <c r="J88" s="87"/>
      <c r="K88" s="87"/>
      <c r="L88" s="18"/>
      <c r="N88" s="16">
        <f t="shared" si="3"/>
        <v>30</v>
      </c>
      <c r="O88" s="29">
        <f t="shared" si="2"/>
        <v>30</v>
      </c>
      <c r="P88" s="30"/>
      <c r="Q88" s="5"/>
      <c r="R88"/>
      <c r="T88" s="5"/>
      <c r="U88"/>
    </row>
    <row r="89" spans="1:21" s="6" customFormat="1" ht="21" customHeight="1" thickBot="1">
      <c r="A89" s="38"/>
      <c r="B89" s="77" t="s">
        <v>136</v>
      </c>
      <c r="C89" s="18" t="s">
        <v>173</v>
      </c>
      <c r="D89" s="32">
        <v>1</v>
      </c>
      <c r="E89" s="42"/>
      <c r="F89" s="87"/>
      <c r="G89" s="87"/>
      <c r="H89" s="87"/>
      <c r="I89" s="87"/>
      <c r="J89" s="87"/>
      <c r="K89" s="87">
        <v>29</v>
      </c>
      <c r="L89" s="18"/>
      <c r="N89" s="16">
        <f t="shared" si="3"/>
        <v>29</v>
      </c>
      <c r="O89" s="29">
        <f t="shared" si="2"/>
        <v>29</v>
      </c>
      <c r="P89" s="30"/>
      <c r="Q89" s="5"/>
      <c r="R89"/>
      <c r="T89" s="5"/>
      <c r="U89"/>
    </row>
    <row r="90" spans="1:21" s="6" customFormat="1" ht="21" customHeight="1" thickBot="1">
      <c r="A90" s="38"/>
      <c r="B90" s="77" t="s">
        <v>220</v>
      </c>
      <c r="C90" s="76"/>
      <c r="D90" s="32">
        <v>1</v>
      </c>
      <c r="E90" s="42"/>
      <c r="F90" s="87"/>
      <c r="G90" s="87">
        <v>29</v>
      </c>
      <c r="H90" s="87"/>
      <c r="I90" s="87"/>
      <c r="J90" s="87"/>
      <c r="K90" s="87"/>
      <c r="L90" s="18"/>
      <c r="N90" s="16">
        <f t="shared" si="3"/>
        <v>29</v>
      </c>
      <c r="O90" s="29">
        <f t="shared" si="2"/>
        <v>29</v>
      </c>
      <c r="P90" s="30"/>
      <c r="Q90" s="5"/>
      <c r="R90"/>
      <c r="T90" s="5"/>
      <c r="U90"/>
    </row>
    <row r="91" spans="1:21" s="6" customFormat="1" ht="21" customHeight="1" thickBot="1">
      <c r="A91" s="38"/>
      <c r="B91" s="77" t="s">
        <v>221</v>
      </c>
      <c r="C91" s="76" t="s">
        <v>180</v>
      </c>
      <c r="D91" s="32">
        <v>1</v>
      </c>
      <c r="E91" s="42"/>
      <c r="F91" s="87"/>
      <c r="G91" s="87"/>
      <c r="H91" s="87"/>
      <c r="I91" s="87">
        <v>29</v>
      </c>
      <c r="J91" s="87"/>
      <c r="K91" s="87"/>
      <c r="L91" s="18"/>
      <c r="N91" s="16">
        <f t="shared" si="3"/>
        <v>29</v>
      </c>
      <c r="O91" s="29">
        <f t="shared" si="2"/>
        <v>29</v>
      </c>
      <c r="P91" s="30"/>
      <c r="Q91" s="5"/>
      <c r="R91"/>
      <c r="T91" s="5"/>
      <c r="U91"/>
    </row>
    <row r="92" spans="1:21" s="6" customFormat="1" ht="21" customHeight="1" thickBot="1">
      <c r="A92" s="38"/>
      <c r="B92" s="77" t="s">
        <v>54</v>
      </c>
      <c r="C92" s="76"/>
      <c r="D92" s="32">
        <v>1</v>
      </c>
      <c r="E92" s="25">
        <v>29</v>
      </c>
      <c r="F92" s="80"/>
      <c r="G92" s="80"/>
      <c r="H92" s="80"/>
      <c r="I92" s="80"/>
      <c r="J92" s="80"/>
      <c r="K92" s="80"/>
      <c r="L92" s="18"/>
      <c r="N92" s="16">
        <f t="shared" si="3"/>
        <v>29</v>
      </c>
      <c r="O92" s="29">
        <f t="shared" si="2"/>
        <v>29</v>
      </c>
      <c r="P92" s="30"/>
      <c r="Q92" s="5"/>
      <c r="R92"/>
      <c r="T92" s="5"/>
      <c r="U92"/>
    </row>
    <row r="93" spans="1:21" s="6" customFormat="1" ht="21" customHeight="1" thickBot="1">
      <c r="A93" s="38"/>
      <c r="B93" s="77" t="s">
        <v>222</v>
      </c>
      <c r="C93" s="76" t="s">
        <v>57</v>
      </c>
      <c r="D93" s="32">
        <v>1</v>
      </c>
      <c r="E93" s="42">
        <v>29</v>
      </c>
      <c r="F93" s="87"/>
      <c r="G93" s="87"/>
      <c r="H93" s="87"/>
      <c r="I93" s="87"/>
      <c r="J93" s="87"/>
      <c r="K93" s="87"/>
      <c r="L93" s="18"/>
      <c r="N93" s="16">
        <f t="shared" si="3"/>
        <v>29</v>
      </c>
      <c r="O93" s="29">
        <f t="shared" si="2"/>
        <v>29</v>
      </c>
      <c r="P93" s="30"/>
      <c r="Q93" s="5"/>
      <c r="R93"/>
      <c r="T93" s="5"/>
      <c r="U93"/>
    </row>
    <row r="94" spans="1:21" s="6" customFormat="1" ht="21" customHeight="1" thickBot="1">
      <c r="A94" s="38"/>
      <c r="B94" s="77" t="s">
        <v>223</v>
      </c>
      <c r="C94" s="76" t="s">
        <v>173</v>
      </c>
      <c r="D94" s="32">
        <v>1</v>
      </c>
      <c r="E94" s="42"/>
      <c r="F94" s="87"/>
      <c r="G94" s="87"/>
      <c r="H94" s="87"/>
      <c r="I94" s="87"/>
      <c r="J94" s="87"/>
      <c r="K94" s="87">
        <v>28</v>
      </c>
      <c r="L94" s="18"/>
      <c r="N94" s="16">
        <f t="shared" si="3"/>
        <v>28</v>
      </c>
      <c r="O94" s="29">
        <f t="shared" si="2"/>
        <v>28</v>
      </c>
      <c r="P94" s="30"/>
      <c r="Q94" s="5"/>
      <c r="R94"/>
      <c r="T94" s="5"/>
      <c r="U94"/>
    </row>
    <row r="95" spans="1:21" s="6" customFormat="1" ht="21" customHeight="1" thickBot="1">
      <c r="A95" s="38"/>
      <c r="B95" s="77" t="s">
        <v>224</v>
      </c>
      <c r="C95" s="76" t="s">
        <v>180</v>
      </c>
      <c r="D95" s="32">
        <v>1</v>
      </c>
      <c r="E95" s="42"/>
      <c r="F95" s="87"/>
      <c r="G95" s="87"/>
      <c r="H95" s="87"/>
      <c r="I95" s="87">
        <v>28</v>
      </c>
      <c r="J95" s="87"/>
      <c r="K95" s="87"/>
      <c r="L95" s="18"/>
      <c r="N95" s="16">
        <f t="shared" si="3"/>
        <v>28</v>
      </c>
      <c r="O95" s="29">
        <f t="shared" si="2"/>
        <v>28</v>
      </c>
      <c r="Q95" s="5"/>
      <c r="R95"/>
      <c r="T95" s="5"/>
      <c r="U95"/>
    </row>
    <row r="96" spans="1:21" s="6" customFormat="1" ht="21" customHeight="1" thickBot="1">
      <c r="A96" s="38"/>
      <c r="B96" s="77" t="s">
        <v>127</v>
      </c>
      <c r="C96" s="76" t="s">
        <v>44</v>
      </c>
      <c r="D96" s="32">
        <v>1</v>
      </c>
      <c r="E96" s="42"/>
      <c r="F96" s="87"/>
      <c r="G96" s="87"/>
      <c r="H96" s="87">
        <v>28</v>
      </c>
      <c r="I96" s="87"/>
      <c r="J96" s="87"/>
      <c r="K96" s="87"/>
      <c r="L96" s="18"/>
      <c r="N96" s="16">
        <f t="shared" si="3"/>
        <v>28</v>
      </c>
      <c r="O96" s="29">
        <f t="shared" si="2"/>
        <v>28</v>
      </c>
      <c r="Q96" s="5"/>
      <c r="R96"/>
      <c r="T96" s="5"/>
      <c r="U96"/>
    </row>
    <row r="97" spans="1:26" s="6" customFormat="1" ht="18" thickBot="1">
      <c r="A97" s="38"/>
      <c r="B97" s="77" t="s">
        <v>225</v>
      </c>
      <c r="C97" s="76" t="s">
        <v>173</v>
      </c>
      <c r="D97" s="32">
        <v>1</v>
      </c>
      <c r="E97" s="42"/>
      <c r="F97" s="87"/>
      <c r="G97" s="87"/>
      <c r="H97" s="87"/>
      <c r="I97" s="87"/>
      <c r="J97" s="87"/>
      <c r="K97" s="87">
        <v>27</v>
      </c>
      <c r="L97" s="18"/>
      <c r="N97" s="16">
        <f t="shared" si="3"/>
        <v>27</v>
      </c>
      <c r="O97" s="29">
        <f t="shared" si="2"/>
        <v>27</v>
      </c>
      <c r="Q97" s="5"/>
      <c r="R97"/>
      <c r="T97" s="5"/>
      <c r="U97"/>
    </row>
    <row r="98" spans="1:26" s="6" customFormat="1" ht="18" thickBot="1">
      <c r="A98" s="38"/>
      <c r="B98" s="77" t="s">
        <v>226</v>
      </c>
      <c r="C98" s="76" t="s">
        <v>180</v>
      </c>
      <c r="D98" s="32">
        <v>1</v>
      </c>
      <c r="E98" s="42"/>
      <c r="F98" s="87"/>
      <c r="G98" s="87"/>
      <c r="H98" s="87"/>
      <c r="I98" s="87">
        <v>27</v>
      </c>
      <c r="J98" s="87"/>
      <c r="K98" s="87"/>
      <c r="L98" s="18"/>
      <c r="N98" s="16">
        <f t="shared" si="3"/>
        <v>27</v>
      </c>
      <c r="O98" s="29">
        <f t="shared" si="2"/>
        <v>27</v>
      </c>
      <c r="Q98" s="5"/>
      <c r="R98"/>
      <c r="T98" s="5"/>
      <c r="U98"/>
    </row>
    <row r="99" spans="1:26" s="6" customFormat="1" ht="18" thickBot="1">
      <c r="A99" s="38"/>
      <c r="B99" s="77" t="s">
        <v>227</v>
      </c>
      <c r="C99" s="76"/>
      <c r="D99" s="32">
        <v>1</v>
      </c>
      <c r="E99" s="42">
        <v>27</v>
      </c>
      <c r="F99" s="87"/>
      <c r="G99" s="87"/>
      <c r="H99" s="87"/>
      <c r="I99" s="87"/>
      <c r="J99" s="87"/>
      <c r="K99" s="87"/>
      <c r="L99" s="18"/>
      <c r="N99" s="16">
        <f t="shared" si="3"/>
        <v>27</v>
      </c>
      <c r="O99" s="29">
        <f t="shared" si="2"/>
        <v>27</v>
      </c>
      <c r="Q99" s="5"/>
      <c r="R99"/>
      <c r="T99" s="5"/>
      <c r="U99"/>
    </row>
    <row r="100" spans="1:26" s="6" customFormat="1" ht="18" thickBot="1">
      <c r="A100" s="38"/>
      <c r="B100" s="77" t="s">
        <v>228</v>
      </c>
      <c r="C100" s="76" t="s">
        <v>173</v>
      </c>
      <c r="D100" s="32">
        <v>1</v>
      </c>
      <c r="E100" s="42"/>
      <c r="F100" s="87"/>
      <c r="G100" s="87"/>
      <c r="H100" s="87"/>
      <c r="I100" s="87"/>
      <c r="J100" s="87"/>
      <c r="K100" s="87">
        <v>26</v>
      </c>
      <c r="L100" s="18"/>
      <c r="N100" s="16">
        <f t="shared" si="3"/>
        <v>26</v>
      </c>
      <c r="O100" s="29">
        <f t="shared" si="2"/>
        <v>26</v>
      </c>
      <c r="Q100" s="5"/>
      <c r="R100"/>
      <c r="T100" s="5"/>
      <c r="U100"/>
    </row>
    <row r="101" spans="1:26" s="6" customFormat="1" ht="24" thickBot="1">
      <c r="A101" s="38"/>
      <c r="B101" s="77" t="s">
        <v>229</v>
      </c>
      <c r="C101" s="76" t="s">
        <v>180</v>
      </c>
      <c r="D101" s="32">
        <v>1</v>
      </c>
      <c r="E101" s="25"/>
      <c r="F101" s="80"/>
      <c r="G101" s="80"/>
      <c r="H101" s="80"/>
      <c r="I101" s="80">
        <v>26</v>
      </c>
      <c r="J101" s="80"/>
      <c r="K101" s="80"/>
      <c r="L101" s="18"/>
      <c r="N101" s="16">
        <f t="shared" si="3"/>
        <v>26</v>
      </c>
      <c r="O101" s="29">
        <f t="shared" si="2"/>
        <v>26</v>
      </c>
      <c r="P101" s="30"/>
      <c r="Q101" s="5"/>
      <c r="R101"/>
      <c r="T101" s="5"/>
      <c r="U101"/>
      <c r="W101" s="83"/>
      <c r="X101" s="83"/>
      <c r="Y101" s="83"/>
      <c r="Z101" s="84"/>
    </row>
    <row r="102" spans="1:26" s="6" customFormat="1" ht="18" thickBot="1">
      <c r="A102" s="38"/>
      <c r="B102" s="17" t="s">
        <v>230</v>
      </c>
      <c r="C102" s="76"/>
      <c r="D102" s="32">
        <v>1</v>
      </c>
      <c r="E102" s="42">
        <v>26</v>
      </c>
      <c r="F102" s="87"/>
      <c r="G102" s="87"/>
      <c r="H102" s="87"/>
      <c r="I102" s="87"/>
      <c r="J102" s="87"/>
      <c r="K102" s="87"/>
      <c r="L102" s="18"/>
      <c r="N102" s="16">
        <f t="shared" si="3"/>
        <v>26</v>
      </c>
      <c r="O102" s="29">
        <f t="shared" si="2"/>
        <v>26</v>
      </c>
      <c r="Q102" s="5"/>
      <c r="R102"/>
      <c r="T102" s="5"/>
      <c r="U102"/>
    </row>
    <row r="103" spans="1:26" s="6" customFormat="1" ht="18" thickBot="1">
      <c r="A103" s="38"/>
      <c r="B103" s="77" t="s">
        <v>65</v>
      </c>
      <c r="C103" s="76"/>
      <c r="D103" s="32">
        <v>1</v>
      </c>
      <c r="E103" s="41">
        <v>26</v>
      </c>
      <c r="F103" s="90"/>
      <c r="G103" s="90"/>
      <c r="H103" s="90"/>
      <c r="I103" s="90"/>
      <c r="J103" s="90"/>
      <c r="K103" s="90"/>
      <c r="L103" s="18"/>
      <c r="N103" s="16">
        <f t="shared" si="3"/>
        <v>26</v>
      </c>
      <c r="O103" s="29">
        <f t="shared" si="2"/>
        <v>26</v>
      </c>
      <c r="Q103" s="5"/>
      <c r="R103"/>
      <c r="T103" s="5"/>
      <c r="U103"/>
    </row>
    <row r="104" spans="1:26" s="6" customFormat="1" ht="18" thickBot="1">
      <c r="A104" s="38"/>
      <c r="B104" s="77" t="s">
        <v>231</v>
      </c>
      <c r="C104" s="76" t="s">
        <v>173</v>
      </c>
      <c r="D104" s="32">
        <v>1</v>
      </c>
      <c r="E104" s="41"/>
      <c r="F104" s="90"/>
      <c r="G104" s="90"/>
      <c r="H104" s="90"/>
      <c r="I104" s="90"/>
      <c r="J104" s="90"/>
      <c r="K104" s="90">
        <v>25</v>
      </c>
      <c r="L104" s="18"/>
      <c r="N104" s="16">
        <f t="shared" si="3"/>
        <v>25</v>
      </c>
      <c r="O104" s="29">
        <f t="shared" si="2"/>
        <v>25</v>
      </c>
      <c r="Q104" s="5"/>
      <c r="R104"/>
      <c r="T104" s="5"/>
      <c r="U104"/>
    </row>
    <row r="105" spans="1:26" s="6" customFormat="1" ht="18" thickBot="1">
      <c r="A105" s="38"/>
      <c r="B105" s="77" t="s">
        <v>232</v>
      </c>
      <c r="C105" s="76" t="s">
        <v>180</v>
      </c>
      <c r="D105" s="32">
        <v>1</v>
      </c>
      <c r="E105" s="41"/>
      <c r="F105" s="90"/>
      <c r="G105" s="90"/>
      <c r="H105" s="90"/>
      <c r="I105" s="90">
        <v>25</v>
      </c>
      <c r="J105" s="90"/>
      <c r="K105" s="90"/>
      <c r="L105" s="18"/>
      <c r="N105" s="16">
        <f t="shared" si="3"/>
        <v>25</v>
      </c>
      <c r="O105" s="29">
        <f t="shared" si="2"/>
        <v>25</v>
      </c>
      <c r="Q105" s="5"/>
      <c r="R105"/>
      <c r="T105" s="5"/>
      <c r="U105"/>
    </row>
    <row r="106" spans="1:26" s="6" customFormat="1" ht="18" thickBot="1">
      <c r="A106" s="38"/>
      <c r="B106" s="77" t="s">
        <v>233</v>
      </c>
      <c r="C106" s="76"/>
      <c r="D106" s="32">
        <v>1</v>
      </c>
      <c r="E106" s="41"/>
      <c r="F106" s="90"/>
      <c r="G106" s="90"/>
      <c r="H106" s="90">
        <v>25</v>
      </c>
      <c r="I106" s="90"/>
      <c r="J106" s="90"/>
      <c r="K106" s="90"/>
      <c r="L106" s="18"/>
      <c r="N106" s="16">
        <f t="shared" si="3"/>
        <v>25</v>
      </c>
      <c r="O106" s="29">
        <f t="shared" si="2"/>
        <v>25</v>
      </c>
      <c r="Q106" s="5"/>
      <c r="R106"/>
      <c r="T106" s="5"/>
      <c r="U106"/>
    </row>
    <row r="107" spans="1:26" s="6" customFormat="1" ht="18" thickBot="1">
      <c r="A107" s="38"/>
      <c r="B107" s="77" t="s">
        <v>234</v>
      </c>
      <c r="C107" s="76"/>
      <c r="D107" s="32">
        <v>1</v>
      </c>
      <c r="E107" s="42">
        <v>25</v>
      </c>
      <c r="F107" s="87"/>
      <c r="G107" s="87"/>
      <c r="H107" s="87"/>
      <c r="I107" s="87"/>
      <c r="J107" s="87"/>
      <c r="K107" s="87"/>
      <c r="L107" s="18"/>
      <c r="N107" s="16">
        <f t="shared" si="3"/>
        <v>25</v>
      </c>
      <c r="O107" s="29">
        <f t="shared" si="2"/>
        <v>25</v>
      </c>
      <c r="Q107" s="5"/>
      <c r="R107"/>
      <c r="T107" s="5"/>
      <c r="U107"/>
    </row>
    <row r="108" spans="1:26" s="6" customFormat="1" ht="18" thickBot="1">
      <c r="A108" s="38"/>
      <c r="B108" s="77" t="s">
        <v>69</v>
      </c>
      <c r="C108" s="76" t="s">
        <v>37</v>
      </c>
      <c r="D108" s="32">
        <v>1</v>
      </c>
      <c r="E108" s="42">
        <v>25</v>
      </c>
      <c r="F108" s="87"/>
      <c r="G108" s="87"/>
      <c r="H108" s="87"/>
      <c r="I108" s="87"/>
      <c r="J108" s="87"/>
      <c r="K108" s="87"/>
      <c r="L108" s="18"/>
      <c r="N108" s="16">
        <f t="shared" si="3"/>
        <v>25</v>
      </c>
      <c r="O108" s="29">
        <f t="shared" si="2"/>
        <v>25</v>
      </c>
      <c r="Q108" s="5"/>
      <c r="R108"/>
      <c r="U108"/>
    </row>
    <row r="109" spans="1:26" s="6" customFormat="1" ht="18" thickBot="1">
      <c r="A109" s="38"/>
      <c r="B109" s="77" t="s">
        <v>235</v>
      </c>
      <c r="C109" s="76" t="s">
        <v>173</v>
      </c>
      <c r="D109" s="32">
        <v>1</v>
      </c>
      <c r="E109" s="42"/>
      <c r="F109" s="87"/>
      <c r="G109" s="87"/>
      <c r="H109" s="87"/>
      <c r="I109" s="87"/>
      <c r="J109" s="87"/>
      <c r="K109" s="87">
        <v>24</v>
      </c>
      <c r="L109" s="18"/>
      <c r="N109" s="16">
        <f t="shared" si="3"/>
        <v>24</v>
      </c>
      <c r="O109" s="29">
        <f t="shared" si="2"/>
        <v>24</v>
      </c>
      <c r="Q109" s="5"/>
      <c r="R109"/>
      <c r="U109"/>
    </row>
    <row r="110" spans="1:26" s="6" customFormat="1" ht="18" thickBot="1">
      <c r="A110" s="38"/>
      <c r="B110" s="77" t="s">
        <v>68</v>
      </c>
      <c r="C110" s="76"/>
      <c r="D110" s="32">
        <v>1</v>
      </c>
      <c r="E110" s="42">
        <v>24</v>
      </c>
      <c r="F110" s="90"/>
      <c r="G110" s="90"/>
      <c r="H110" s="90"/>
      <c r="I110" s="90"/>
      <c r="J110" s="90"/>
      <c r="K110" s="90"/>
      <c r="L110" s="18"/>
      <c r="N110" s="16">
        <f t="shared" si="3"/>
        <v>24</v>
      </c>
      <c r="O110" s="29">
        <f t="shared" si="2"/>
        <v>24</v>
      </c>
      <c r="Q110" s="5"/>
      <c r="R110"/>
      <c r="U110"/>
    </row>
    <row r="111" spans="1:26" s="6" customFormat="1" ht="18" thickBot="1">
      <c r="A111" s="38"/>
      <c r="B111" s="77" t="s">
        <v>83</v>
      </c>
      <c r="C111" s="76"/>
      <c r="D111" s="32">
        <v>1</v>
      </c>
      <c r="E111" s="42">
        <v>24</v>
      </c>
      <c r="F111" s="90"/>
      <c r="G111" s="90"/>
      <c r="H111" s="90"/>
      <c r="I111" s="90"/>
      <c r="J111" s="90"/>
      <c r="K111" s="90"/>
      <c r="L111" s="18"/>
      <c r="N111" s="16">
        <f t="shared" si="3"/>
        <v>24</v>
      </c>
      <c r="O111" s="29">
        <f t="shared" si="2"/>
        <v>24</v>
      </c>
      <c r="Q111" s="5"/>
      <c r="R111"/>
      <c r="T111" s="5"/>
      <c r="U111"/>
    </row>
    <row r="112" spans="1:26" s="6" customFormat="1" ht="18" thickBot="1">
      <c r="A112" s="38"/>
      <c r="B112" s="77" t="s">
        <v>236</v>
      </c>
      <c r="C112" s="76"/>
      <c r="D112" s="32">
        <v>1</v>
      </c>
      <c r="E112" s="42"/>
      <c r="F112" s="90"/>
      <c r="G112" s="90"/>
      <c r="H112" s="90"/>
      <c r="I112" s="90"/>
      <c r="J112" s="90"/>
      <c r="K112" s="90">
        <v>23</v>
      </c>
      <c r="L112" s="18"/>
      <c r="N112" s="16">
        <f t="shared" si="3"/>
        <v>23</v>
      </c>
      <c r="O112" s="29">
        <f t="shared" si="2"/>
        <v>23</v>
      </c>
      <c r="Q112" s="5"/>
      <c r="R112"/>
      <c r="T112" s="5"/>
      <c r="U112"/>
    </row>
    <row r="113" spans="1:26" s="6" customFormat="1" ht="18" thickBot="1">
      <c r="A113" s="38"/>
      <c r="B113" s="77" t="s">
        <v>237</v>
      </c>
      <c r="C113" s="76"/>
      <c r="D113" s="32">
        <v>1</v>
      </c>
      <c r="E113" s="42"/>
      <c r="F113" s="90"/>
      <c r="G113" s="90"/>
      <c r="H113" s="90"/>
      <c r="I113" s="90"/>
      <c r="J113" s="90">
        <v>23</v>
      </c>
      <c r="K113" s="90"/>
      <c r="L113" s="18"/>
      <c r="M113" s="40"/>
      <c r="N113" s="16">
        <f t="shared" si="3"/>
        <v>23</v>
      </c>
      <c r="O113" s="29">
        <f t="shared" si="2"/>
        <v>23</v>
      </c>
      <c r="Q113" s="5"/>
      <c r="R113"/>
      <c r="T113" s="5"/>
    </row>
    <row r="114" spans="1:26" s="6" customFormat="1" ht="18" thickBot="1">
      <c r="A114" s="38"/>
      <c r="B114" s="77" t="s">
        <v>238</v>
      </c>
      <c r="C114" s="76"/>
      <c r="D114" s="32">
        <v>1</v>
      </c>
      <c r="E114" s="42"/>
      <c r="F114" s="90"/>
      <c r="G114" s="90"/>
      <c r="H114" s="90">
        <v>23</v>
      </c>
      <c r="I114" s="90"/>
      <c r="J114" s="90"/>
      <c r="K114" s="90"/>
      <c r="L114" s="18"/>
      <c r="M114" s="40"/>
      <c r="N114" s="16">
        <f t="shared" si="3"/>
        <v>23</v>
      </c>
      <c r="O114" s="29">
        <f t="shared" si="2"/>
        <v>23</v>
      </c>
      <c r="Q114" s="5"/>
      <c r="R114"/>
      <c r="T114" s="5"/>
    </row>
    <row r="115" spans="1:26" s="6" customFormat="1" ht="18" thickBot="1">
      <c r="A115" s="38"/>
      <c r="B115" s="77" t="s">
        <v>84</v>
      </c>
      <c r="C115" s="76"/>
      <c r="D115" s="32">
        <v>1</v>
      </c>
      <c r="E115" s="42">
        <v>23</v>
      </c>
      <c r="F115" s="90"/>
      <c r="G115" s="90"/>
      <c r="H115" s="90"/>
      <c r="I115" s="90"/>
      <c r="J115" s="90"/>
      <c r="K115" s="90"/>
      <c r="L115" s="18"/>
      <c r="M115" s="40"/>
      <c r="N115" s="16">
        <f t="shared" si="3"/>
        <v>23</v>
      </c>
      <c r="O115" s="29">
        <f t="shared" si="2"/>
        <v>23</v>
      </c>
      <c r="P115" s="30"/>
      <c r="Q115" s="5"/>
      <c r="R115"/>
      <c r="T115" s="5"/>
    </row>
    <row r="116" spans="1:26" s="6" customFormat="1" ht="18" thickBot="1">
      <c r="A116" s="38"/>
      <c r="B116" s="77" t="s">
        <v>239</v>
      </c>
      <c r="C116" s="76"/>
      <c r="D116" s="32">
        <v>1</v>
      </c>
      <c r="E116" s="42"/>
      <c r="F116" s="90"/>
      <c r="G116" s="90"/>
      <c r="H116" s="90"/>
      <c r="I116" s="90"/>
      <c r="J116" s="90"/>
      <c r="K116" s="90">
        <v>22</v>
      </c>
      <c r="L116" s="18"/>
      <c r="M116" s="40"/>
      <c r="N116" s="16">
        <f t="shared" si="3"/>
        <v>22</v>
      </c>
      <c r="O116" s="29">
        <f t="shared" si="2"/>
        <v>22</v>
      </c>
      <c r="P116" s="30"/>
      <c r="Q116" s="5"/>
      <c r="R116"/>
      <c r="T116" s="5"/>
    </row>
    <row r="117" spans="1:26" s="6" customFormat="1" ht="18" thickBot="1">
      <c r="A117" s="38"/>
      <c r="B117" s="77" t="s">
        <v>107</v>
      </c>
      <c r="C117" s="76"/>
      <c r="D117" s="32">
        <v>1</v>
      </c>
      <c r="E117" s="42"/>
      <c r="F117" s="90"/>
      <c r="G117" s="90"/>
      <c r="H117" s="90">
        <v>22</v>
      </c>
      <c r="I117" s="90"/>
      <c r="J117" s="90"/>
      <c r="K117" s="90"/>
      <c r="L117" s="18"/>
      <c r="M117" s="40"/>
      <c r="N117" s="16">
        <f t="shared" si="3"/>
        <v>22</v>
      </c>
      <c r="O117" s="29">
        <f t="shared" si="2"/>
        <v>22</v>
      </c>
      <c r="Q117" s="5"/>
      <c r="R117"/>
      <c r="T117" s="5"/>
    </row>
    <row r="118" spans="1:26" s="6" customFormat="1" ht="18" thickBot="1">
      <c r="A118" s="38"/>
      <c r="B118" s="77" t="s">
        <v>22</v>
      </c>
      <c r="C118" s="76" t="s">
        <v>39</v>
      </c>
      <c r="D118" s="32">
        <v>1</v>
      </c>
      <c r="E118" s="42">
        <v>22</v>
      </c>
      <c r="F118" s="80"/>
      <c r="G118" s="80"/>
      <c r="H118" s="80"/>
      <c r="I118" s="80"/>
      <c r="J118" s="80"/>
      <c r="K118" s="80"/>
      <c r="L118" s="18"/>
      <c r="M118" s="40"/>
      <c r="N118" s="16">
        <f t="shared" si="3"/>
        <v>22</v>
      </c>
      <c r="O118" s="29">
        <f t="shared" si="2"/>
        <v>22</v>
      </c>
      <c r="Q118" s="5"/>
      <c r="R118"/>
      <c r="T118" s="5"/>
    </row>
    <row r="119" spans="1:26" s="6" customFormat="1" ht="18" thickBot="1">
      <c r="A119" s="38"/>
      <c r="B119" s="77" t="s">
        <v>49</v>
      </c>
      <c r="C119" s="76" t="s">
        <v>39</v>
      </c>
      <c r="D119" s="32">
        <v>1</v>
      </c>
      <c r="E119" s="42">
        <v>22</v>
      </c>
      <c r="F119" s="80"/>
      <c r="G119" s="80"/>
      <c r="H119" s="80"/>
      <c r="I119" s="80"/>
      <c r="J119" s="80"/>
      <c r="K119" s="80"/>
      <c r="L119" s="18"/>
      <c r="M119" s="40"/>
      <c r="N119" s="16">
        <f t="shared" si="3"/>
        <v>22</v>
      </c>
      <c r="O119" s="29">
        <f t="shared" si="2"/>
        <v>22</v>
      </c>
      <c r="Q119" s="5"/>
      <c r="R119"/>
      <c r="T119" s="5"/>
    </row>
    <row r="120" spans="1:26" s="6" customFormat="1" ht="18" thickBot="1">
      <c r="A120" s="38"/>
      <c r="B120" s="77" t="s">
        <v>240</v>
      </c>
      <c r="C120" s="76"/>
      <c r="D120" s="32">
        <v>1</v>
      </c>
      <c r="E120" s="42"/>
      <c r="F120" s="80"/>
      <c r="G120" s="80"/>
      <c r="H120" s="80">
        <v>21</v>
      </c>
      <c r="I120" s="80"/>
      <c r="J120" s="80"/>
      <c r="K120" s="80"/>
      <c r="L120" s="18"/>
      <c r="M120" s="40"/>
      <c r="N120" s="16">
        <f t="shared" si="3"/>
        <v>21</v>
      </c>
      <c r="O120" s="29">
        <f t="shared" si="2"/>
        <v>21</v>
      </c>
      <c r="Q120" s="5"/>
      <c r="R120"/>
      <c r="T120" s="5"/>
    </row>
    <row r="121" spans="1:26" s="6" customFormat="1" ht="18" thickBot="1">
      <c r="A121" s="38"/>
      <c r="B121" s="77" t="s">
        <v>241</v>
      </c>
      <c r="C121" s="76"/>
      <c r="D121" s="32">
        <v>1</v>
      </c>
      <c r="E121" s="42"/>
      <c r="F121" s="80"/>
      <c r="G121" s="80"/>
      <c r="H121" s="80"/>
      <c r="I121" s="80"/>
      <c r="J121" s="80"/>
      <c r="K121" s="80">
        <v>21</v>
      </c>
      <c r="L121" s="18"/>
      <c r="M121" s="40"/>
      <c r="N121" s="16">
        <f t="shared" si="3"/>
        <v>21</v>
      </c>
      <c r="O121" s="29">
        <f t="shared" si="2"/>
        <v>21</v>
      </c>
      <c r="Q121" s="5"/>
      <c r="R121"/>
      <c r="T121" s="5"/>
    </row>
    <row r="122" spans="1:26" s="6" customFormat="1" ht="18" thickBot="1">
      <c r="A122" s="38"/>
      <c r="B122" s="77" t="s">
        <v>242</v>
      </c>
      <c r="C122" s="76"/>
      <c r="D122" s="32">
        <v>1</v>
      </c>
      <c r="E122" s="42">
        <v>21</v>
      </c>
      <c r="F122" s="80"/>
      <c r="G122" s="80"/>
      <c r="H122" s="80"/>
      <c r="I122" s="80"/>
      <c r="J122" s="80"/>
      <c r="K122" s="80"/>
      <c r="L122" s="18"/>
      <c r="M122" s="40"/>
      <c r="N122" s="16">
        <f t="shared" si="3"/>
        <v>21</v>
      </c>
      <c r="O122" s="29">
        <f t="shared" si="2"/>
        <v>21</v>
      </c>
      <c r="Q122" s="5"/>
      <c r="R122"/>
      <c r="T122" s="5"/>
    </row>
    <row r="123" spans="1:26" s="6" customFormat="1" ht="18" thickBot="1">
      <c r="A123" s="38"/>
      <c r="B123" s="86" t="s">
        <v>243</v>
      </c>
      <c r="C123" s="18"/>
      <c r="D123" s="32">
        <v>1</v>
      </c>
      <c r="E123" s="42">
        <v>21</v>
      </c>
      <c r="F123" s="80"/>
      <c r="G123" s="80"/>
      <c r="H123" s="80"/>
      <c r="I123" s="80"/>
      <c r="J123" s="80"/>
      <c r="K123" s="80"/>
      <c r="L123" s="18"/>
      <c r="M123" s="40"/>
      <c r="N123" s="16">
        <f t="shared" si="3"/>
        <v>21</v>
      </c>
      <c r="O123" s="29">
        <f>SUM(E123:L123)/D123</f>
        <v>21</v>
      </c>
      <c r="P123" s="30"/>
      <c r="Q123" s="5"/>
      <c r="R123"/>
      <c r="T123" s="5"/>
    </row>
    <row r="124" spans="1:26" s="6" customFormat="1" ht="18" thickBot="1">
      <c r="A124" s="38"/>
      <c r="B124" s="77" t="s">
        <v>70</v>
      </c>
      <c r="C124" s="76"/>
      <c r="D124" s="32">
        <v>1</v>
      </c>
      <c r="E124" s="42">
        <v>21</v>
      </c>
      <c r="F124" s="80"/>
      <c r="G124" s="80"/>
      <c r="H124" s="80"/>
      <c r="I124" s="80"/>
      <c r="J124" s="80"/>
      <c r="K124" s="80"/>
      <c r="L124" s="18"/>
      <c r="M124" s="40"/>
      <c r="N124" s="16">
        <f t="shared" si="3"/>
        <v>21</v>
      </c>
      <c r="O124" s="29">
        <f>SUM(E124:L124)/D124</f>
        <v>21</v>
      </c>
      <c r="P124" s="30"/>
      <c r="Q124" s="5"/>
      <c r="R124"/>
      <c r="T124" s="5"/>
    </row>
    <row r="125" spans="1:26" s="6" customFormat="1" ht="18" thickBot="1">
      <c r="A125" s="38"/>
      <c r="B125" s="77" t="s">
        <v>244</v>
      </c>
      <c r="C125" s="76" t="s">
        <v>180</v>
      </c>
      <c r="D125" s="32">
        <v>1</v>
      </c>
      <c r="E125" s="42">
        <v>20</v>
      </c>
      <c r="F125" s="80"/>
      <c r="G125" s="80"/>
      <c r="H125" s="80"/>
      <c r="I125" s="80"/>
      <c r="J125" s="80"/>
      <c r="K125" s="80"/>
      <c r="L125" s="18"/>
      <c r="M125" s="40"/>
      <c r="N125" s="16">
        <f t="shared" si="3"/>
        <v>20</v>
      </c>
      <c r="O125" s="29">
        <f t="shared" ref="O125:O188" si="4">SUM(E125:L125)/D125</f>
        <v>20</v>
      </c>
      <c r="P125" s="30"/>
      <c r="Q125" s="27"/>
      <c r="R125"/>
      <c r="S125"/>
      <c r="T125" s="5"/>
    </row>
    <row r="126" spans="1:26" s="6" customFormat="1" ht="18" thickBot="1">
      <c r="A126" s="38"/>
      <c r="B126" s="94" t="s">
        <v>245</v>
      </c>
      <c r="C126" s="18"/>
      <c r="D126" s="32">
        <v>1</v>
      </c>
      <c r="E126" s="42">
        <v>20</v>
      </c>
      <c r="F126" s="90"/>
      <c r="G126" s="90"/>
      <c r="H126" s="90"/>
      <c r="I126" s="90"/>
      <c r="J126" s="90"/>
      <c r="K126" s="90"/>
      <c r="L126" s="18"/>
      <c r="M126" s="40"/>
      <c r="N126" s="16">
        <f t="shared" si="3"/>
        <v>20</v>
      </c>
      <c r="O126" s="29">
        <f t="shared" si="4"/>
        <v>20</v>
      </c>
      <c r="Q126" s="5"/>
      <c r="R126"/>
      <c r="T126" s="5"/>
    </row>
    <row r="127" spans="1:26" s="6" customFormat="1" ht="24" thickBot="1">
      <c r="A127" s="38"/>
      <c r="B127" s="86" t="s">
        <v>67</v>
      </c>
      <c r="C127" s="18"/>
      <c r="D127" s="32">
        <v>1</v>
      </c>
      <c r="E127" s="42">
        <v>20</v>
      </c>
      <c r="F127" s="87"/>
      <c r="G127" s="87"/>
      <c r="H127" s="87"/>
      <c r="I127" s="87"/>
      <c r="J127" s="87"/>
      <c r="K127" s="87"/>
      <c r="L127" s="18"/>
      <c r="M127" s="40"/>
      <c r="N127" s="16">
        <f t="shared" si="3"/>
        <v>20</v>
      </c>
      <c r="O127" s="29">
        <f t="shared" si="4"/>
        <v>20</v>
      </c>
      <c r="P127" s="30"/>
      <c r="Q127" s="5"/>
      <c r="R127"/>
      <c r="T127" s="5"/>
      <c r="W127" s="83"/>
      <c r="X127" s="83"/>
      <c r="Y127" s="83"/>
      <c r="Z127" s="84"/>
    </row>
    <row r="128" spans="1:26" s="6" customFormat="1" ht="18" thickBot="1">
      <c r="A128" s="38"/>
      <c r="B128" s="86" t="s">
        <v>141</v>
      </c>
      <c r="C128" s="18"/>
      <c r="D128" s="32">
        <v>1</v>
      </c>
      <c r="E128" s="42">
        <v>20</v>
      </c>
      <c r="F128" s="80"/>
      <c r="G128" s="80"/>
      <c r="H128" s="80"/>
      <c r="I128" s="80"/>
      <c r="J128" s="80"/>
      <c r="K128" s="80"/>
      <c r="L128" s="18"/>
      <c r="M128" s="40"/>
      <c r="N128" s="16">
        <f t="shared" si="3"/>
        <v>20</v>
      </c>
      <c r="O128" s="29">
        <f t="shared" si="4"/>
        <v>20</v>
      </c>
      <c r="Q128" s="5"/>
      <c r="R128"/>
      <c r="T128" s="27"/>
    </row>
    <row r="129" spans="1:26" s="6" customFormat="1" ht="18" thickBot="1">
      <c r="A129" s="38"/>
      <c r="B129" s="86" t="s">
        <v>246</v>
      </c>
      <c r="C129" s="18"/>
      <c r="D129" s="32">
        <v>1</v>
      </c>
      <c r="E129" s="42">
        <v>20</v>
      </c>
      <c r="F129" s="80"/>
      <c r="G129" s="80"/>
      <c r="H129" s="80"/>
      <c r="I129" s="80"/>
      <c r="J129" s="80"/>
      <c r="K129" s="80"/>
      <c r="L129" s="18"/>
      <c r="M129" s="40"/>
      <c r="N129" s="16">
        <f t="shared" si="3"/>
        <v>20</v>
      </c>
      <c r="O129" s="29">
        <f t="shared" si="4"/>
        <v>20</v>
      </c>
      <c r="Q129" s="5"/>
      <c r="R129"/>
      <c r="T129" s="5"/>
    </row>
    <row r="130" spans="1:26" s="6" customFormat="1" ht="18" thickBot="1">
      <c r="A130" s="38"/>
      <c r="B130" s="77" t="s">
        <v>78</v>
      </c>
      <c r="C130" s="76"/>
      <c r="D130" s="32">
        <v>1</v>
      </c>
      <c r="E130" s="42">
        <v>20</v>
      </c>
      <c r="F130" s="91"/>
      <c r="G130" s="91"/>
      <c r="H130" s="91"/>
      <c r="I130" s="91"/>
      <c r="J130" s="91"/>
      <c r="K130" s="91"/>
      <c r="L130" s="18"/>
      <c r="M130" s="40"/>
      <c r="N130" s="16">
        <f t="shared" si="3"/>
        <v>20</v>
      </c>
      <c r="O130" s="29">
        <f t="shared" si="4"/>
        <v>20</v>
      </c>
      <c r="Q130" s="5"/>
      <c r="R130"/>
      <c r="T130" s="5"/>
    </row>
    <row r="131" spans="1:26" s="6" customFormat="1" ht="18" thickBot="1">
      <c r="A131" s="38"/>
      <c r="B131" s="86" t="s">
        <v>73</v>
      </c>
      <c r="C131" s="18"/>
      <c r="D131" s="32">
        <v>1</v>
      </c>
      <c r="E131" s="42">
        <v>20</v>
      </c>
      <c r="F131" s="91"/>
      <c r="G131" s="91"/>
      <c r="H131" s="91"/>
      <c r="I131" s="91"/>
      <c r="J131" s="91"/>
      <c r="K131" s="91"/>
      <c r="L131" s="18"/>
      <c r="M131" s="40"/>
      <c r="N131" s="16">
        <f t="shared" si="3"/>
        <v>20</v>
      </c>
      <c r="O131" s="29">
        <f t="shared" si="4"/>
        <v>20</v>
      </c>
      <c r="Q131" s="5"/>
      <c r="R131"/>
      <c r="T131" s="5"/>
    </row>
    <row r="132" spans="1:26" s="6" customFormat="1" ht="18" thickBot="1">
      <c r="A132" s="38"/>
      <c r="B132" s="89" t="s">
        <v>89</v>
      </c>
      <c r="C132" s="18"/>
      <c r="D132" s="32">
        <v>1</v>
      </c>
      <c r="E132" s="42">
        <v>20</v>
      </c>
      <c r="F132" s="87"/>
      <c r="G132" s="87"/>
      <c r="H132" s="87"/>
      <c r="I132" s="87"/>
      <c r="J132" s="87"/>
      <c r="K132" s="87"/>
      <c r="L132" s="18"/>
      <c r="M132" s="40"/>
      <c r="N132" s="16">
        <f t="shared" si="3"/>
        <v>20</v>
      </c>
      <c r="O132" s="29">
        <f t="shared" si="4"/>
        <v>20</v>
      </c>
      <c r="Q132" s="5"/>
      <c r="R132"/>
      <c r="T132" s="5"/>
    </row>
    <row r="133" spans="1:26" s="6" customFormat="1" ht="18" thickBot="1">
      <c r="A133" s="38"/>
      <c r="B133" s="89" t="s">
        <v>247</v>
      </c>
      <c r="C133" s="18"/>
      <c r="D133" s="32">
        <v>1</v>
      </c>
      <c r="E133" s="42">
        <v>20</v>
      </c>
      <c r="F133" s="87"/>
      <c r="G133" s="87"/>
      <c r="H133" s="87"/>
      <c r="I133" s="87"/>
      <c r="J133" s="87"/>
      <c r="K133" s="87"/>
      <c r="L133" s="18"/>
      <c r="M133" s="40"/>
      <c r="N133" s="16">
        <f t="shared" si="3"/>
        <v>20</v>
      </c>
      <c r="O133" s="29">
        <f t="shared" si="4"/>
        <v>20</v>
      </c>
      <c r="Q133" s="5"/>
      <c r="R133"/>
      <c r="T133" s="5"/>
    </row>
    <row r="134" spans="1:26" s="6" customFormat="1" ht="24" thickBot="1">
      <c r="A134" s="38"/>
      <c r="B134" s="77" t="s">
        <v>248</v>
      </c>
      <c r="C134" s="76"/>
      <c r="D134" s="32">
        <v>1</v>
      </c>
      <c r="E134" s="42">
        <v>20</v>
      </c>
      <c r="F134" s="87"/>
      <c r="G134" s="87"/>
      <c r="H134" s="87"/>
      <c r="I134" s="87"/>
      <c r="J134" s="87"/>
      <c r="K134" s="87"/>
      <c r="L134" s="18"/>
      <c r="M134" s="40"/>
      <c r="N134" s="16">
        <f t="shared" si="3"/>
        <v>20</v>
      </c>
      <c r="O134" s="29">
        <f t="shared" si="4"/>
        <v>20</v>
      </c>
      <c r="P134" s="30"/>
      <c r="Q134" s="5"/>
      <c r="R134"/>
      <c r="T134" s="5"/>
      <c r="W134" s="83"/>
      <c r="X134" s="83"/>
      <c r="Y134" s="83"/>
      <c r="Z134" s="84"/>
    </row>
    <row r="135" spans="1:26" s="6" customFormat="1" ht="24" thickBot="1">
      <c r="A135" s="38"/>
      <c r="B135" s="77" t="s">
        <v>134</v>
      </c>
      <c r="C135" s="76"/>
      <c r="D135" s="32">
        <v>1</v>
      </c>
      <c r="E135" s="42">
        <v>20</v>
      </c>
      <c r="F135" s="87"/>
      <c r="G135" s="87"/>
      <c r="H135" s="87"/>
      <c r="I135" s="87"/>
      <c r="J135" s="87"/>
      <c r="K135" s="87"/>
      <c r="L135" s="18"/>
      <c r="M135" s="40"/>
      <c r="N135" s="16">
        <f t="shared" si="3"/>
        <v>20</v>
      </c>
      <c r="O135" s="29">
        <f t="shared" si="4"/>
        <v>20</v>
      </c>
      <c r="P135" s="30"/>
      <c r="Q135" s="5"/>
      <c r="R135"/>
      <c r="T135" s="5"/>
      <c r="W135" s="83"/>
      <c r="X135" s="83"/>
      <c r="Y135" s="83"/>
      <c r="Z135" s="84"/>
    </row>
    <row r="136" spans="1:26" s="6" customFormat="1" ht="24" thickBot="1">
      <c r="A136" s="38"/>
      <c r="B136" s="77" t="s">
        <v>249</v>
      </c>
      <c r="C136" s="76"/>
      <c r="D136" s="32">
        <v>1</v>
      </c>
      <c r="E136" s="42">
        <v>20</v>
      </c>
      <c r="F136" s="87"/>
      <c r="G136" s="87"/>
      <c r="H136" s="87"/>
      <c r="I136" s="87"/>
      <c r="J136" s="87"/>
      <c r="K136" s="87"/>
      <c r="L136" s="18"/>
      <c r="M136" s="40"/>
      <c r="N136" s="16">
        <f t="shared" si="3"/>
        <v>20</v>
      </c>
      <c r="O136" s="29">
        <f t="shared" si="4"/>
        <v>20</v>
      </c>
      <c r="P136" s="30"/>
      <c r="Q136" s="5"/>
      <c r="R136"/>
      <c r="T136" s="5"/>
      <c r="W136" s="83"/>
      <c r="X136" s="83"/>
      <c r="Y136" s="83"/>
      <c r="Z136" s="84"/>
    </row>
    <row r="137" spans="1:26" s="6" customFormat="1" ht="24" thickBot="1">
      <c r="A137" s="38"/>
      <c r="B137" s="77" t="s">
        <v>91</v>
      </c>
      <c r="C137" s="76"/>
      <c r="D137" s="32">
        <v>1</v>
      </c>
      <c r="E137" s="42">
        <v>20</v>
      </c>
      <c r="F137" s="91"/>
      <c r="G137" s="91"/>
      <c r="H137" s="91"/>
      <c r="I137" s="91"/>
      <c r="J137" s="91"/>
      <c r="K137" s="91"/>
      <c r="L137" s="18"/>
      <c r="M137" s="40"/>
      <c r="N137" s="16">
        <f t="shared" si="3"/>
        <v>20</v>
      </c>
      <c r="O137" s="29">
        <f t="shared" si="4"/>
        <v>20</v>
      </c>
      <c r="P137" s="30"/>
      <c r="Q137" s="5"/>
      <c r="R137"/>
      <c r="T137" s="5"/>
      <c r="W137" s="83"/>
      <c r="X137" s="83"/>
      <c r="Y137" s="83"/>
      <c r="Z137" s="84"/>
    </row>
    <row r="138" spans="1:26" s="6" customFormat="1" ht="18" thickBot="1">
      <c r="A138" s="38"/>
      <c r="B138" s="77" t="s">
        <v>130</v>
      </c>
      <c r="C138" s="76"/>
      <c r="D138" s="32">
        <v>1</v>
      </c>
      <c r="E138" s="42">
        <v>20</v>
      </c>
      <c r="F138" s="91"/>
      <c r="G138" s="91"/>
      <c r="H138" s="91"/>
      <c r="I138" s="91"/>
      <c r="J138" s="91"/>
      <c r="K138" s="91"/>
      <c r="L138" s="18"/>
      <c r="M138" s="40"/>
      <c r="N138" s="16">
        <f t="shared" si="3"/>
        <v>20</v>
      </c>
      <c r="O138" s="29">
        <f t="shared" si="4"/>
        <v>20</v>
      </c>
      <c r="P138" s="30"/>
      <c r="Q138" s="5"/>
      <c r="R138"/>
      <c r="T138" s="5"/>
    </row>
    <row r="139" spans="1:26" s="6" customFormat="1" ht="18" thickBot="1">
      <c r="A139" s="38"/>
      <c r="B139" s="77" t="s">
        <v>250</v>
      </c>
      <c r="C139" s="76"/>
      <c r="D139" s="32">
        <v>1</v>
      </c>
      <c r="E139" s="42">
        <v>20</v>
      </c>
      <c r="F139" s="91"/>
      <c r="G139" s="91"/>
      <c r="H139" s="91"/>
      <c r="I139" s="91"/>
      <c r="J139" s="91"/>
      <c r="K139" s="91"/>
      <c r="L139" s="18"/>
      <c r="M139" s="40"/>
      <c r="N139" s="16">
        <f t="shared" si="3"/>
        <v>20</v>
      </c>
      <c r="O139" s="29">
        <f t="shared" si="4"/>
        <v>20</v>
      </c>
      <c r="P139" s="30"/>
      <c r="Q139" s="5"/>
      <c r="R139"/>
      <c r="T139" s="5"/>
    </row>
    <row r="140" spans="1:26" s="6" customFormat="1" ht="18" thickBot="1">
      <c r="A140" s="38"/>
      <c r="B140" s="77" t="s">
        <v>99</v>
      </c>
      <c r="C140" s="76"/>
      <c r="D140" s="32">
        <v>1</v>
      </c>
      <c r="E140" s="42">
        <v>20</v>
      </c>
      <c r="F140" s="91"/>
      <c r="G140" s="91"/>
      <c r="H140" s="91"/>
      <c r="I140" s="91"/>
      <c r="J140" s="91"/>
      <c r="K140" s="91"/>
      <c r="L140" s="18"/>
      <c r="M140" s="40"/>
      <c r="N140" s="16">
        <f t="shared" si="3"/>
        <v>20</v>
      </c>
      <c r="O140" s="29">
        <f t="shared" si="4"/>
        <v>20</v>
      </c>
      <c r="P140" s="30"/>
      <c r="Q140" s="5"/>
      <c r="R140"/>
      <c r="T140" s="5"/>
    </row>
    <row r="141" spans="1:26" s="6" customFormat="1" ht="18" thickBot="1">
      <c r="A141" s="38"/>
      <c r="B141" s="77" t="s">
        <v>251</v>
      </c>
      <c r="C141" s="76"/>
      <c r="D141" s="32">
        <v>1</v>
      </c>
      <c r="E141" s="42">
        <v>20</v>
      </c>
      <c r="F141" s="91"/>
      <c r="G141" s="91"/>
      <c r="H141" s="91"/>
      <c r="I141" s="91"/>
      <c r="J141" s="91"/>
      <c r="K141" s="91"/>
      <c r="L141" s="18"/>
      <c r="M141" s="40"/>
      <c r="N141" s="16">
        <f t="shared" si="3"/>
        <v>20</v>
      </c>
      <c r="O141" s="29">
        <f t="shared" si="4"/>
        <v>20</v>
      </c>
      <c r="Q141" s="5"/>
      <c r="R141"/>
      <c r="T141" s="5"/>
    </row>
    <row r="142" spans="1:26" s="6" customFormat="1" ht="18" thickBot="1">
      <c r="A142" s="38"/>
      <c r="B142" s="77" t="s">
        <v>93</v>
      </c>
      <c r="C142" s="76"/>
      <c r="D142" s="32">
        <v>1</v>
      </c>
      <c r="E142" s="42">
        <v>20</v>
      </c>
      <c r="F142" s="91"/>
      <c r="G142" s="91"/>
      <c r="H142" s="91"/>
      <c r="I142" s="91"/>
      <c r="J142" s="91"/>
      <c r="K142" s="91"/>
      <c r="L142" s="18"/>
      <c r="M142" s="40"/>
      <c r="N142" s="16">
        <f t="shared" si="3"/>
        <v>20</v>
      </c>
      <c r="O142" s="29">
        <f t="shared" si="4"/>
        <v>20</v>
      </c>
      <c r="Q142" s="5"/>
      <c r="R142"/>
      <c r="T142" s="5"/>
    </row>
    <row r="143" spans="1:26" s="6" customFormat="1" ht="18" thickBot="1">
      <c r="A143" s="38"/>
      <c r="B143" s="77" t="s">
        <v>252</v>
      </c>
      <c r="C143" s="76"/>
      <c r="D143" s="32">
        <v>1</v>
      </c>
      <c r="E143" s="42">
        <v>20</v>
      </c>
      <c r="F143" s="91"/>
      <c r="G143" s="91"/>
      <c r="H143" s="91"/>
      <c r="I143" s="91"/>
      <c r="J143" s="91"/>
      <c r="K143" s="91"/>
      <c r="L143" s="18"/>
      <c r="M143" s="40"/>
      <c r="N143" s="16">
        <f t="shared" si="3"/>
        <v>20</v>
      </c>
      <c r="O143" s="29">
        <f t="shared" si="4"/>
        <v>20</v>
      </c>
      <c r="Q143" s="5"/>
      <c r="R143"/>
      <c r="T143" s="5"/>
    </row>
    <row r="144" spans="1:26" s="6" customFormat="1" ht="18" thickBot="1">
      <c r="A144" s="38"/>
      <c r="B144" s="77" t="s">
        <v>253</v>
      </c>
      <c r="C144" s="76"/>
      <c r="D144" s="32">
        <v>1</v>
      </c>
      <c r="E144" s="42">
        <v>20</v>
      </c>
      <c r="F144" s="91"/>
      <c r="G144" s="91"/>
      <c r="H144" s="91"/>
      <c r="I144" s="91"/>
      <c r="J144" s="91"/>
      <c r="K144" s="91"/>
      <c r="L144" s="18"/>
      <c r="M144" s="40"/>
      <c r="N144" s="16">
        <f t="shared" ref="N144:N203" si="5">SUM(E144:L144)</f>
        <v>20</v>
      </c>
      <c r="O144" s="29">
        <f t="shared" si="4"/>
        <v>20</v>
      </c>
      <c r="Q144" s="5"/>
      <c r="R144"/>
      <c r="T144" s="5"/>
    </row>
    <row r="145" spans="1:20" s="6" customFormat="1" ht="18" thickBot="1">
      <c r="A145" s="38"/>
      <c r="B145" s="77" t="s">
        <v>254</v>
      </c>
      <c r="C145" s="76"/>
      <c r="D145" s="32">
        <v>1</v>
      </c>
      <c r="E145" s="42">
        <v>20</v>
      </c>
      <c r="F145" s="87"/>
      <c r="G145" s="87"/>
      <c r="H145" s="87"/>
      <c r="I145" s="87"/>
      <c r="J145" s="87"/>
      <c r="K145" s="87"/>
      <c r="L145" s="18"/>
      <c r="M145" s="40"/>
      <c r="N145" s="16">
        <f t="shared" si="5"/>
        <v>20</v>
      </c>
      <c r="O145" s="29">
        <f t="shared" si="4"/>
        <v>20</v>
      </c>
      <c r="Q145" s="5"/>
      <c r="R145"/>
      <c r="T145" s="5"/>
    </row>
    <row r="146" spans="1:20" s="6" customFormat="1" ht="18" thickBot="1">
      <c r="A146" s="38"/>
      <c r="B146" s="77" t="s">
        <v>255</v>
      </c>
      <c r="C146" s="76"/>
      <c r="D146" s="32">
        <v>1</v>
      </c>
      <c r="E146" s="42">
        <v>20</v>
      </c>
      <c r="F146" s="87"/>
      <c r="G146" s="87"/>
      <c r="H146" s="87"/>
      <c r="I146" s="87"/>
      <c r="J146" s="87"/>
      <c r="K146" s="87"/>
      <c r="L146" s="18"/>
      <c r="M146" s="40"/>
      <c r="N146" s="16">
        <f t="shared" si="5"/>
        <v>20</v>
      </c>
      <c r="O146" s="29">
        <f t="shared" si="4"/>
        <v>20</v>
      </c>
      <c r="Q146" s="5"/>
      <c r="R146"/>
      <c r="T146" s="5"/>
    </row>
    <row r="147" spans="1:20" s="6" customFormat="1" ht="18" thickBot="1">
      <c r="A147" s="38"/>
      <c r="B147" s="86" t="s">
        <v>256</v>
      </c>
      <c r="C147" s="18"/>
      <c r="D147" s="32">
        <v>1</v>
      </c>
      <c r="E147" s="42">
        <v>20</v>
      </c>
      <c r="F147" s="87"/>
      <c r="G147" s="87"/>
      <c r="H147" s="87"/>
      <c r="I147" s="87"/>
      <c r="J147" s="87"/>
      <c r="K147" s="87"/>
      <c r="L147" s="18"/>
      <c r="M147" s="40"/>
      <c r="N147" s="16">
        <f t="shared" si="5"/>
        <v>20</v>
      </c>
      <c r="O147" s="29">
        <f t="shared" si="4"/>
        <v>20</v>
      </c>
      <c r="Q147" s="5"/>
      <c r="R147"/>
      <c r="T147" s="5"/>
    </row>
    <row r="148" spans="1:20" s="6" customFormat="1" ht="18" thickBot="1">
      <c r="A148" s="38"/>
      <c r="B148" s="77" t="s">
        <v>257</v>
      </c>
      <c r="C148" s="76"/>
      <c r="D148" s="32">
        <v>1</v>
      </c>
      <c r="E148" s="42">
        <v>20</v>
      </c>
      <c r="F148" s="87"/>
      <c r="G148" s="87"/>
      <c r="H148" s="87"/>
      <c r="I148" s="87"/>
      <c r="J148" s="87"/>
      <c r="K148" s="87"/>
      <c r="L148" s="18"/>
      <c r="M148" s="40"/>
      <c r="N148" s="16">
        <f t="shared" si="5"/>
        <v>20</v>
      </c>
      <c r="O148" s="29">
        <f t="shared" si="4"/>
        <v>20</v>
      </c>
      <c r="Q148" s="5"/>
      <c r="R148"/>
      <c r="T148" s="5"/>
    </row>
    <row r="149" spans="1:20" s="6" customFormat="1" ht="18" thickBot="1">
      <c r="A149" s="38"/>
      <c r="B149" s="77" t="s">
        <v>258</v>
      </c>
      <c r="C149" s="76"/>
      <c r="D149" s="32">
        <v>1</v>
      </c>
      <c r="E149" s="42">
        <v>20</v>
      </c>
      <c r="F149" s="80"/>
      <c r="G149" s="80"/>
      <c r="H149" s="80"/>
      <c r="I149" s="80"/>
      <c r="J149" s="80"/>
      <c r="K149" s="80"/>
      <c r="L149" s="18"/>
      <c r="M149" s="40"/>
      <c r="N149" s="16">
        <f t="shared" si="5"/>
        <v>20</v>
      </c>
      <c r="O149" s="29">
        <f t="shared" si="4"/>
        <v>20</v>
      </c>
      <c r="Q149" s="5"/>
      <c r="R149"/>
      <c r="T149" s="5"/>
    </row>
    <row r="150" spans="1:20" s="6" customFormat="1" ht="18" thickBot="1">
      <c r="A150" s="38"/>
      <c r="B150" s="77" t="s">
        <v>259</v>
      </c>
      <c r="C150" s="76"/>
      <c r="D150" s="32">
        <v>1</v>
      </c>
      <c r="E150" s="42">
        <v>20</v>
      </c>
      <c r="F150" s="87"/>
      <c r="G150" s="87"/>
      <c r="H150" s="87"/>
      <c r="I150" s="87"/>
      <c r="J150" s="87"/>
      <c r="K150" s="87"/>
      <c r="L150" s="18"/>
      <c r="M150" s="40"/>
      <c r="N150" s="16">
        <f t="shared" si="5"/>
        <v>20</v>
      </c>
      <c r="O150" s="29">
        <f t="shared" si="4"/>
        <v>20</v>
      </c>
      <c r="Q150" s="5"/>
      <c r="R150"/>
      <c r="T150" s="5"/>
    </row>
    <row r="151" spans="1:20" s="6" customFormat="1" ht="18" thickBot="1">
      <c r="A151" s="38"/>
      <c r="B151" s="77" t="s">
        <v>260</v>
      </c>
      <c r="C151" s="76"/>
      <c r="D151" s="32">
        <v>1</v>
      </c>
      <c r="E151" s="42">
        <v>20</v>
      </c>
      <c r="F151" s="87"/>
      <c r="G151" s="87"/>
      <c r="H151" s="87"/>
      <c r="I151" s="87"/>
      <c r="J151" s="87"/>
      <c r="K151" s="87"/>
      <c r="L151" s="18"/>
      <c r="M151" s="40"/>
      <c r="N151" s="16">
        <f t="shared" si="5"/>
        <v>20</v>
      </c>
      <c r="O151" s="29">
        <f t="shared" si="4"/>
        <v>20</v>
      </c>
      <c r="Q151" s="5"/>
      <c r="R151"/>
      <c r="T151" s="5"/>
    </row>
    <row r="152" spans="1:20" s="6" customFormat="1" ht="18" thickBot="1">
      <c r="A152" s="38"/>
      <c r="B152" s="77" t="s">
        <v>90</v>
      </c>
      <c r="C152" s="76"/>
      <c r="D152" s="32">
        <v>1</v>
      </c>
      <c r="E152" s="42">
        <v>20</v>
      </c>
      <c r="F152" s="87"/>
      <c r="G152" s="87"/>
      <c r="H152" s="87"/>
      <c r="I152" s="87"/>
      <c r="J152" s="87"/>
      <c r="K152" s="87"/>
      <c r="L152" s="18"/>
      <c r="M152" s="40"/>
      <c r="N152" s="16">
        <f t="shared" si="5"/>
        <v>20</v>
      </c>
      <c r="O152" s="29">
        <f t="shared" si="4"/>
        <v>20</v>
      </c>
      <c r="Q152" s="5"/>
      <c r="R152"/>
      <c r="T152" s="5"/>
    </row>
    <row r="153" spans="1:20" s="6" customFormat="1" ht="18" thickBot="1">
      <c r="A153" s="38"/>
      <c r="B153" s="77" t="s">
        <v>261</v>
      </c>
      <c r="C153" s="76"/>
      <c r="D153" s="32">
        <v>1</v>
      </c>
      <c r="E153" s="42">
        <v>20</v>
      </c>
      <c r="F153" s="87"/>
      <c r="G153" s="87"/>
      <c r="H153" s="87"/>
      <c r="I153" s="87"/>
      <c r="J153" s="87"/>
      <c r="K153" s="87"/>
      <c r="L153" s="18"/>
      <c r="M153" s="40"/>
      <c r="N153" s="16">
        <f t="shared" si="5"/>
        <v>20</v>
      </c>
      <c r="O153" s="29">
        <f t="shared" si="4"/>
        <v>20</v>
      </c>
      <c r="Q153" s="5"/>
      <c r="R153"/>
      <c r="T153" s="5"/>
    </row>
    <row r="154" spans="1:20" s="6" customFormat="1" ht="18" thickBot="1">
      <c r="A154" s="38"/>
      <c r="B154" s="77" t="s">
        <v>262</v>
      </c>
      <c r="C154" s="76"/>
      <c r="D154" s="32">
        <v>1</v>
      </c>
      <c r="E154" s="42">
        <v>20</v>
      </c>
      <c r="F154" s="87"/>
      <c r="G154" s="87"/>
      <c r="H154" s="87"/>
      <c r="I154" s="87"/>
      <c r="J154" s="87"/>
      <c r="K154" s="87"/>
      <c r="L154" s="18"/>
      <c r="M154" s="40"/>
      <c r="N154" s="16">
        <f t="shared" si="5"/>
        <v>20</v>
      </c>
      <c r="O154" s="29">
        <f t="shared" si="4"/>
        <v>20</v>
      </c>
      <c r="Q154" s="5"/>
      <c r="R154"/>
      <c r="T154" s="5"/>
    </row>
    <row r="155" spans="1:20" s="6" customFormat="1" ht="18" thickBot="1">
      <c r="A155" s="38"/>
      <c r="B155" s="77" t="s">
        <v>82</v>
      </c>
      <c r="C155" s="76"/>
      <c r="D155" s="32">
        <v>1</v>
      </c>
      <c r="E155" s="42">
        <v>20</v>
      </c>
      <c r="F155" s="87"/>
      <c r="G155" s="87"/>
      <c r="H155" s="87"/>
      <c r="I155" s="87"/>
      <c r="J155" s="87"/>
      <c r="K155" s="87"/>
      <c r="L155" s="18"/>
      <c r="M155" s="40"/>
      <c r="N155" s="16">
        <f t="shared" si="5"/>
        <v>20</v>
      </c>
      <c r="O155" s="29">
        <f t="shared" si="4"/>
        <v>20</v>
      </c>
      <c r="Q155" s="5"/>
      <c r="R155"/>
      <c r="T155" s="5"/>
    </row>
    <row r="156" spans="1:20" s="6" customFormat="1" ht="18" thickBot="1">
      <c r="A156" s="38"/>
      <c r="B156" s="77" t="s">
        <v>97</v>
      </c>
      <c r="C156" s="76"/>
      <c r="D156" s="32">
        <v>1</v>
      </c>
      <c r="E156" s="42">
        <v>20</v>
      </c>
      <c r="F156" s="87"/>
      <c r="G156" s="87"/>
      <c r="H156" s="87"/>
      <c r="I156" s="87"/>
      <c r="J156" s="87"/>
      <c r="K156" s="87"/>
      <c r="L156" s="18"/>
      <c r="M156" s="40"/>
      <c r="N156" s="16">
        <f t="shared" si="5"/>
        <v>20</v>
      </c>
      <c r="O156" s="29">
        <f t="shared" si="4"/>
        <v>20</v>
      </c>
      <c r="Q156" s="5"/>
      <c r="R156"/>
      <c r="T156" s="5"/>
    </row>
    <row r="157" spans="1:20" s="6" customFormat="1" ht="18" thickBot="1">
      <c r="A157" s="38"/>
      <c r="B157" s="86" t="s">
        <v>263</v>
      </c>
      <c r="C157" s="18"/>
      <c r="D157" s="32">
        <v>1</v>
      </c>
      <c r="E157" s="42">
        <v>20</v>
      </c>
      <c r="F157" s="87"/>
      <c r="G157" s="87"/>
      <c r="H157" s="87"/>
      <c r="I157" s="87"/>
      <c r="J157" s="87"/>
      <c r="K157" s="87"/>
      <c r="L157" s="18"/>
      <c r="M157" s="40"/>
      <c r="N157" s="16">
        <f t="shared" si="5"/>
        <v>20</v>
      </c>
      <c r="O157" s="29">
        <f t="shared" si="4"/>
        <v>20</v>
      </c>
      <c r="Q157" s="5"/>
      <c r="R157"/>
      <c r="T157" s="5"/>
    </row>
    <row r="158" spans="1:20" s="6" customFormat="1" ht="18" thickBot="1">
      <c r="A158" s="38"/>
      <c r="B158" s="77" t="s">
        <v>264</v>
      </c>
      <c r="C158" s="76"/>
      <c r="D158" s="32">
        <v>1</v>
      </c>
      <c r="E158" s="42">
        <v>20</v>
      </c>
      <c r="F158" s="87"/>
      <c r="G158" s="87"/>
      <c r="H158" s="87"/>
      <c r="I158" s="87"/>
      <c r="J158" s="87"/>
      <c r="K158" s="87"/>
      <c r="L158" s="18"/>
      <c r="M158" s="40"/>
      <c r="N158" s="16">
        <f t="shared" si="5"/>
        <v>20</v>
      </c>
      <c r="O158" s="29">
        <f t="shared" si="4"/>
        <v>20</v>
      </c>
      <c r="Q158" s="5"/>
      <c r="R158"/>
      <c r="T158" s="5"/>
    </row>
    <row r="159" spans="1:20" s="6" customFormat="1" ht="18" thickBot="1">
      <c r="A159" s="38"/>
      <c r="B159" s="77" t="s">
        <v>265</v>
      </c>
      <c r="C159" s="76"/>
      <c r="D159" s="32">
        <v>1</v>
      </c>
      <c r="E159" s="42">
        <v>20</v>
      </c>
      <c r="F159" s="87"/>
      <c r="G159" s="87"/>
      <c r="H159" s="87"/>
      <c r="I159" s="87"/>
      <c r="J159" s="87"/>
      <c r="K159" s="87"/>
      <c r="L159" s="18"/>
      <c r="M159" s="40"/>
      <c r="N159" s="16">
        <f t="shared" si="5"/>
        <v>20</v>
      </c>
      <c r="O159" s="29">
        <f t="shared" si="4"/>
        <v>20</v>
      </c>
      <c r="Q159" s="5"/>
      <c r="R159"/>
      <c r="S159"/>
      <c r="T159" s="5"/>
    </row>
    <row r="160" spans="1:20" s="6" customFormat="1" ht="18" thickBot="1">
      <c r="A160" s="38"/>
      <c r="B160" s="86" t="s">
        <v>266</v>
      </c>
      <c r="C160" s="18"/>
      <c r="D160" s="32">
        <v>1</v>
      </c>
      <c r="E160" s="42">
        <v>20</v>
      </c>
      <c r="F160" s="87"/>
      <c r="G160" s="87"/>
      <c r="H160" s="87"/>
      <c r="I160" s="87"/>
      <c r="J160" s="87"/>
      <c r="K160" s="87"/>
      <c r="L160" s="18"/>
      <c r="M160" s="40"/>
      <c r="N160" s="16">
        <f t="shared" si="5"/>
        <v>20</v>
      </c>
      <c r="O160" s="29">
        <f t="shared" si="4"/>
        <v>20</v>
      </c>
      <c r="Q160" s="5"/>
      <c r="R160"/>
      <c r="S160"/>
      <c r="T160" s="5"/>
    </row>
    <row r="161" spans="1:20" s="6" customFormat="1" ht="18" thickBot="1">
      <c r="A161" s="38"/>
      <c r="B161" s="147" t="s">
        <v>267</v>
      </c>
      <c r="C161" s="22"/>
      <c r="D161" s="97">
        <v>1</v>
      </c>
      <c r="E161" s="42">
        <v>20</v>
      </c>
      <c r="F161" s="99"/>
      <c r="G161" s="99"/>
      <c r="H161" s="99"/>
      <c r="I161" s="99"/>
      <c r="J161" s="99"/>
      <c r="K161" s="99"/>
      <c r="L161" s="22"/>
      <c r="M161" s="40"/>
      <c r="N161" s="16">
        <f t="shared" si="5"/>
        <v>20</v>
      </c>
      <c r="O161" s="29">
        <f t="shared" si="4"/>
        <v>20</v>
      </c>
      <c r="Q161" s="5"/>
      <c r="R161"/>
      <c r="S161"/>
      <c r="T161" s="5"/>
    </row>
    <row r="162" spans="1:20" s="6" customFormat="1" ht="18" thickBot="1">
      <c r="A162" s="38"/>
      <c r="B162" s="86" t="s">
        <v>100</v>
      </c>
      <c r="C162" s="22"/>
      <c r="D162" s="97">
        <v>1</v>
      </c>
      <c r="E162" s="42">
        <v>20</v>
      </c>
      <c r="F162" s="99"/>
      <c r="G162" s="99"/>
      <c r="H162" s="99"/>
      <c r="I162" s="99"/>
      <c r="J162" s="99"/>
      <c r="K162" s="99"/>
      <c r="L162" s="22"/>
      <c r="M162" s="40"/>
      <c r="N162" s="16">
        <f t="shared" si="5"/>
        <v>20</v>
      </c>
      <c r="O162" s="148">
        <f t="shared" si="4"/>
        <v>20</v>
      </c>
      <c r="Q162" s="5"/>
      <c r="R162"/>
      <c r="S162"/>
      <c r="T162" s="5"/>
    </row>
    <row r="163" spans="1:20" s="6" customFormat="1" ht="18" thickBot="1">
      <c r="A163" s="149"/>
      <c r="B163" s="150" t="s">
        <v>268</v>
      </c>
      <c r="C163" s="22"/>
      <c r="D163" s="97">
        <v>1</v>
      </c>
      <c r="E163" s="42">
        <v>20</v>
      </c>
      <c r="F163" s="99"/>
      <c r="G163" s="99"/>
      <c r="H163" s="99"/>
      <c r="I163" s="99"/>
      <c r="J163" s="99"/>
      <c r="K163" s="99"/>
      <c r="L163" s="22"/>
      <c r="M163" s="40"/>
      <c r="N163" s="16">
        <f t="shared" si="5"/>
        <v>20</v>
      </c>
      <c r="O163" s="148">
        <f t="shared" si="4"/>
        <v>20</v>
      </c>
      <c r="Q163" s="5"/>
      <c r="R163"/>
      <c r="S163"/>
      <c r="T163" s="5"/>
    </row>
    <row r="164" spans="1:20" s="6" customFormat="1" ht="18" thickBot="1">
      <c r="A164" s="149"/>
      <c r="B164" s="151" t="s">
        <v>269</v>
      </c>
      <c r="C164" s="22"/>
      <c r="D164" s="97">
        <v>1</v>
      </c>
      <c r="E164" s="42">
        <v>20</v>
      </c>
      <c r="F164" s="99"/>
      <c r="G164" s="99"/>
      <c r="H164" s="99"/>
      <c r="I164" s="99"/>
      <c r="J164" s="99"/>
      <c r="K164" s="99"/>
      <c r="L164" s="22"/>
      <c r="M164" s="40"/>
      <c r="N164" s="16">
        <f t="shared" si="5"/>
        <v>20</v>
      </c>
      <c r="O164" s="148">
        <f t="shared" si="4"/>
        <v>20</v>
      </c>
      <c r="Q164" s="5"/>
      <c r="R164"/>
      <c r="S164"/>
      <c r="T164" s="5"/>
    </row>
    <row r="165" spans="1:20" s="6" customFormat="1" ht="18" thickBot="1">
      <c r="A165" s="152"/>
      <c r="B165" s="153" t="s">
        <v>270</v>
      </c>
      <c r="C165" s="22"/>
      <c r="D165" s="97">
        <v>1</v>
      </c>
      <c r="E165" s="42">
        <v>20</v>
      </c>
      <c r="F165" s="99"/>
      <c r="G165" s="99"/>
      <c r="H165" s="99"/>
      <c r="I165" s="99"/>
      <c r="J165" s="99"/>
      <c r="K165" s="99"/>
      <c r="L165" s="22"/>
      <c r="M165" s="40"/>
      <c r="N165" s="16">
        <f t="shared" si="5"/>
        <v>20</v>
      </c>
      <c r="O165" s="148">
        <f t="shared" si="4"/>
        <v>20</v>
      </c>
      <c r="Q165" s="5"/>
      <c r="R165"/>
      <c r="S165"/>
      <c r="T165" s="5"/>
    </row>
    <row r="166" spans="1:20" s="6" customFormat="1" ht="18" thickBot="1">
      <c r="A166" s="152"/>
      <c r="B166" s="151" t="s">
        <v>271</v>
      </c>
      <c r="C166" s="22"/>
      <c r="D166" s="97">
        <v>1</v>
      </c>
      <c r="E166" s="42">
        <v>20</v>
      </c>
      <c r="F166" s="99"/>
      <c r="G166" s="99"/>
      <c r="H166" s="99"/>
      <c r="I166" s="99"/>
      <c r="J166" s="99"/>
      <c r="K166" s="99"/>
      <c r="L166" s="22"/>
      <c r="M166" s="40"/>
      <c r="N166" s="16">
        <f t="shared" si="5"/>
        <v>20</v>
      </c>
      <c r="O166" s="148">
        <f t="shared" si="4"/>
        <v>20</v>
      </c>
      <c r="Q166" s="5"/>
      <c r="R166"/>
      <c r="S166"/>
      <c r="T166" s="5"/>
    </row>
    <row r="167" spans="1:20" s="6" customFormat="1" ht="18" thickBot="1">
      <c r="A167" s="152"/>
      <c r="B167" s="151" t="s">
        <v>272</v>
      </c>
      <c r="C167" s="22"/>
      <c r="D167" s="97">
        <v>1</v>
      </c>
      <c r="E167" s="42">
        <v>20</v>
      </c>
      <c r="F167" s="99"/>
      <c r="G167" s="99"/>
      <c r="H167" s="99"/>
      <c r="I167" s="99"/>
      <c r="J167" s="99"/>
      <c r="K167" s="99"/>
      <c r="L167" s="22"/>
      <c r="M167" s="40"/>
      <c r="N167" s="16">
        <f t="shared" si="5"/>
        <v>20</v>
      </c>
      <c r="O167" s="148">
        <f t="shared" si="4"/>
        <v>20</v>
      </c>
      <c r="Q167" s="5"/>
      <c r="R167"/>
      <c r="S167"/>
      <c r="T167" s="5"/>
    </row>
    <row r="168" spans="1:20" s="6" customFormat="1" ht="18" thickBot="1">
      <c r="A168" s="152"/>
      <c r="B168" s="151" t="s">
        <v>273</v>
      </c>
      <c r="C168" s="22"/>
      <c r="D168" s="97">
        <v>1</v>
      </c>
      <c r="E168" s="42">
        <v>20</v>
      </c>
      <c r="F168" s="99"/>
      <c r="G168" s="99"/>
      <c r="H168" s="99"/>
      <c r="I168" s="99"/>
      <c r="J168" s="99"/>
      <c r="K168" s="99"/>
      <c r="L168" s="22"/>
      <c r="M168" s="40"/>
      <c r="N168" s="16">
        <f t="shared" si="5"/>
        <v>20</v>
      </c>
      <c r="O168" s="148">
        <f t="shared" si="4"/>
        <v>20</v>
      </c>
      <c r="Q168" s="5"/>
      <c r="R168"/>
      <c r="S168"/>
      <c r="T168" s="5"/>
    </row>
    <row r="169" spans="1:20" s="6" customFormat="1" ht="18" thickBot="1">
      <c r="A169" s="152"/>
      <c r="B169" s="151" t="s">
        <v>274</v>
      </c>
      <c r="C169" s="22"/>
      <c r="D169" s="97">
        <v>1</v>
      </c>
      <c r="E169" s="42">
        <v>20</v>
      </c>
      <c r="F169" s="99"/>
      <c r="G169" s="99"/>
      <c r="H169" s="99"/>
      <c r="I169" s="99"/>
      <c r="J169" s="99"/>
      <c r="K169" s="99"/>
      <c r="L169" s="22"/>
      <c r="M169" s="40"/>
      <c r="N169" s="16">
        <f t="shared" si="5"/>
        <v>20</v>
      </c>
      <c r="O169" s="148">
        <f t="shared" si="4"/>
        <v>20</v>
      </c>
      <c r="Q169" s="5"/>
      <c r="R169"/>
      <c r="S169"/>
      <c r="T169" s="5"/>
    </row>
    <row r="170" spans="1:20" s="6" customFormat="1" ht="18" thickBot="1">
      <c r="A170" s="152"/>
      <c r="B170" s="153" t="s">
        <v>275</v>
      </c>
      <c r="C170" s="22"/>
      <c r="D170" s="97">
        <v>1</v>
      </c>
      <c r="E170" s="42">
        <v>20</v>
      </c>
      <c r="F170" s="99"/>
      <c r="G170" s="99"/>
      <c r="H170" s="99"/>
      <c r="I170" s="99"/>
      <c r="J170" s="99"/>
      <c r="K170" s="99"/>
      <c r="L170" s="22"/>
      <c r="M170" s="40"/>
      <c r="N170" s="16">
        <f t="shared" si="5"/>
        <v>20</v>
      </c>
      <c r="O170" s="148">
        <f t="shared" si="4"/>
        <v>20</v>
      </c>
      <c r="Q170" s="5"/>
      <c r="R170"/>
      <c r="S170"/>
      <c r="T170" s="5"/>
    </row>
    <row r="171" spans="1:20" s="6" customFormat="1" ht="18" thickBot="1">
      <c r="A171" s="154"/>
      <c r="B171" s="155" t="s">
        <v>276</v>
      </c>
      <c r="C171" s="22" t="s">
        <v>173</v>
      </c>
      <c r="D171" s="97">
        <v>1</v>
      </c>
      <c r="E171" s="98"/>
      <c r="F171" s="99"/>
      <c r="G171" s="99"/>
      <c r="H171" s="99"/>
      <c r="I171" s="99"/>
      <c r="J171" s="99"/>
      <c r="K171" s="99">
        <v>20</v>
      </c>
      <c r="L171" s="22"/>
      <c r="M171" s="40"/>
      <c r="N171" s="16">
        <f t="shared" si="5"/>
        <v>20</v>
      </c>
      <c r="O171" s="148">
        <f t="shared" si="4"/>
        <v>20</v>
      </c>
      <c r="Q171" s="5"/>
      <c r="R171"/>
      <c r="S171"/>
      <c r="T171" s="5"/>
    </row>
    <row r="172" spans="1:20" s="6" customFormat="1" ht="18" thickBot="1">
      <c r="A172" s="154"/>
      <c r="B172" s="156" t="s">
        <v>277</v>
      </c>
      <c r="C172" s="22"/>
      <c r="D172" s="97">
        <v>1</v>
      </c>
      <c r="E172" s="98">
        <v>20</v>
      </c>
      <c r="F172" s="99"/>
      <c r="G172" s="99"/>
      <c r="H172" s="99"/>
      <c r="I172" s="99"/>
      <c r="J172" s="99"/>
      <c r="K172" s="99"/>
      <c r="L172" s="22"/>
      <c r="M172" s="40"/>
      <c r="N172" s="16">
        <f t="shared" si="5"/>
        <v>20</v>
      </c>
      <c r="O172" s="148">
        <f t="shared" si="4"/>
        <v>20</v>
      </c>
      <c r="Q172" s="5"/>
      <c r="R172"/>
      <c r="S172"/>
      <c r="T172" s="5"/>
    </row>
    <row r="173" spans="1:20" s="6" customFormat="1" ht="18" thickBot="1">
      <c r="A173" s="154"/>
      <c r="B173" s="157" t="s">
        <v>98</v>
      </c>
      <c r="C173" s="22"/>
      <c r="D173" s="97">
        <v>1</v>
      </c>
      <c r="E173" s="98">
        <v>20</v>
      </c>
      <c r="F173" s="99"/>
      <c r="G173" s="99"/>
      <c r="H173" s="99"/>
      <c r="I173" s="99"/>
      <c r="J173" s="99"/>
      <c r="K173" s="99"/>
      <c r="L173" s="22"/>
      <c r="M173" s="40"/>
      <c r="N173" s="16">
        <f t="shared" si="5"/>
        <v>20</v>
      </c>
      <c r="O173" s="148">
        <f t="shared" si="4"/>
        <v>20</v>
      </c>
      <c r="Q173" s="5"/>
      <c r="R173"/>
      <c r="S173"/>
      <c r="T173" s="5"/>
    </row>
    <row r="174" spans="1:20" s="6" customFormat="1" ht="18" thickBot="1">
      <c r="A174" s="158"/>
      <c r="B174" s="159" t="s">
        <v>278</v>
      </c>
      <c r="C174" s="160" t="s">
        <v>173</v>
      </c>
      <c r="D174" s="32">
        <v>1</v>
      </c>
      <c r="E174" s="161"/>
      <c r="F174" s="39"/>
      <c r="G174" s="39"/>
      <c r="H174" s="39"/>
      <c r="I174" s="39"/>
      <c r="J174" s="39"/>
      <c r="K174" s="39">
        <v>20</v>
      </c>
      <c r="L174" s="76"/>
      <c r="M174" s="11"/>
      <c r="N174" s="16">
        <f t="shared" si="5"/>
        <v>20</v>
      </c>
      <c r="O174" s="148">
        <f t="shared" si="4"/>
        <v>20</v>
      </c>
      <c r="Q174" s="5"/>
      <c r="R174"/>
      <c r="S174"/>
      <c r="T174" s="5"/>
    </row>
    <row r="175" spans="1:20" s="6" customFormat="1" ht="18" thickBot="1">
      <c r="A175" s="158"/>
      <c r="B175" s="159" t="s">
        <v>279</v>
      </c>
      <c r="C175" s="160" t="s">
        <v>173</v>
      </c>
      <c r="D175" s="32">
        <v>1</v>
      </c>
      <c r="E175" s="161"/>
      <c r="F175" s="39"/>
      <c r="G175" s="39"/>
      <c r="H175" s="39"/>
      <c r="I175" s="39"/>
      <c r="J175" s="39"/>
      <c r="K175" s="39">
        <v>20</v>
      </c>
      <c r="L175" s="76"/>
      <c r="M175" s="11"/>
      <c r="N175" s="16">
        <f t="shared" si="5"/>
        <v>20</v>
      </c>
      <c r="O175" s="148">
        <f t="shared" si="4"/>
        <v>20</v>
      </c>
      <c r="Q175" s="5"/>
      <c r="R175"/>
      <c r="S175"/>
      <c r="T175" s="5"/>
    </row>
    <row r="176" spans="1:20" s="6" customFormat="1" ht="18" thickBot="1">
      <c r="A176" s="158"/>
      <c r="B176" s="159" t="s">
        <v>280</v>
      </c>
      <c r="C176" s="160" t="s">
        <v>173</v>
      </c>
      <c r="D176" s="32">
        <v>1</v>
      </c>
      <c r="E176" s="161"/>
      <c r="F176" s="39"/>
      <c r="G176" s="39"/>
      <c r="H176" s="39"/>
      <c r="I176" s="39"/>
      <c r="J176" s="39"/>
      <c r="K176" s="39">
        <v>20</v>
      </c>
      <c r="L176" s="76"/>
      <c r="M176" s="11"/>
      <c r="N176" s="16">
        <f t="shared" si="5"/>
        <v>20</v>
      </c>
      <c r="O176" s="148">
        <f t="shared" si="4"/>
        <v>20</v>
      </c>
      <c r="Q176" s="5"/>
      <c r="R176"/>
      <c r="S176"/>
      <c r="T176" s="5"/>
    </row>
    <row r="177" spans="1:20" s="6" customFormat="1" ht="18" thickBot="1">
      <c r="A177" s="158"/>
      <c r="B177" s="159" t="s">
        <v>281</v>
      </c>
      <c r="C177" s="160" t="s">
        <v>173</v>
      </c>
      <c r="D177" s="32">
        <v>1</v>
      </c>
      <c r="E177" s="161"/>
      <c r="F177" s="39"/>
      <c r="G177" s="39"/>
      <c r="H177" s="39"/>
      <c r="I177" s="39"/>
      <c r="J177" s="39"/>
      <c r="K177" s="39">
        <v>20</v>
      </c>
      <c r="L177" s="76"/>
      <c r="M177" s="11"/>
      <c r="N177" s="16">
        <f t="shared" si="5"/>
        <v>20</v>
      </c>
      <c r="O177" s="148">
        <f t="shared" si="4"/>
        <v>20</v>
      </c>
      <c r="Q177" s="5"/>
      <c r="R177"/>
      <c r="S177"/>
      <c r="T177" s="5"/>
    </row>
    <row r="178" spans="1:20" s="6" customFormat="1" ht="18" thickBot="1">
      <c r="A178" s="158"/>
      <c r="B178" s="159" t="s">
        <v>282</v>
      </c>
      <c r="C178" s="160" t="s">
        <v>173</v>
      </c>
      <c r="D178" s="32">
        <v>1</v>
      </c>
      <c r="E178" s="161"/>
      <c r="F178" s="39"/>
      <c r="G178" s="39"/>
      <c r="H178" s="39"/>
      <c r="I178" s="39"/>
      <c r="J178" s="39"/>
      <c r="K178" s="39">
        <v>20</v>
      </c>
      <c r="L178" s="76"/>
      <c r="M178" s="11"/>
      <c r="N178" s="16">
        <f t="shared" si="5"/>
        <v>20</v>
      </c>
      <c r="O178" s="148">
        <f t="shared" si="4"/>
        <v>20</v>
      </c>
      <c r="Q178" s="5"/>
      <c r="R178"/>
      <c r="S178"/>
      <c r="T178" s="5"/>
    </row>
    <row r="179" spans="1:20" s="6" customFormat="1" ht="18" thickBot="1">
      <c r="A179" s="158"/>
      <c r="B179" s="159" t="s">
        <v>283</v>
      </c>
      <c r="C179" s="160" t="s">
        <v>173</v>
      </c>
      <c r="D179" s="32">
        <v>1</v>
      </c>
      <c r="E179" s="161"/>
      <c r="F179" s="39"/>
      <c r="G179" s="39"/>
      <c r="H179" s="39"/>
      <c r="I179" s="39"/>
      <c r="J179" s="39"/>
      <c r="K179" s="39">
        <v>20</v>
      </c>
      <c r="L179" s="76"/>
      <c r="M179" s="11"/>
      <c r="N179" s="16">
        <f t="shared" si="5"/>
        <v>20</v>
      </c>
      <c r="O179" s="148">
        <f t="shared" si="4"/>
        <v>20</v>
      </c>
      <c r="Q179" s="5"/>
      <c r="R179"/>
      <c r="S179"/>
      <c r="T179" s="5"/>
    </row>
    <row r="180" spans="1:20" s="6" customFormat="1" ht="18" thickBot="1">
      <c r="A180" s="158"/>
      <c r="B180" s="159" t="s">
        <v>284</v>
      </c>
      <c r="C180" s="160" t="s">
        <v>173</v>
      </c>
      <c r="D180" s="32">
        <v>1</v>
      </c>
      <c r="E180" s="161"/>
      <c r="F180" s="39"/>
      <c r="G180" s="39"/>
      <c r="H180" s="39"/>
      <c r="I180" s="39"/>
      <c r="J180" s="39"/>
      <c r="K180" s="39">
        <v>20</v>
      </c>
      <c r="L180" s="76"/>
      <c r="M180" s="11"/>
      <c r="N180" s="16">
        <f t="shared" si="5"/>
        <v>20</v>
      </c>
      <c r="O180" s="148">
        <f t="shared" si="4"/>
        <v>20</v>
      </c>
      <c r="Q180" s="27"/>
      <c r="R180"/>
      <c r="S180"/>
      <c r="T180" s="5"/>
    </row>
    <row r="181" spans="1:20" s="6" customFormat="1" ht="18" thickBot="1">
      <c r="A181" s="158"/>
      <c r="B181" s="159" t="s">
        <v>285</v>
      </c>
      <c r="C181" s="160" t="s">
        <v>173</v>
      </c>
      <c r="D181" s="32">
        <v>1</v>
      </c>
      <c r="E181" s="161"/>
      <c r="F181" s="39"/>
      <c r="G181" s="39"/>
      <c r="H181" s="39"/>
      <c r="I181" s="39"/>
      <c r="J181" s="39"/>
      <c r="K181" s="39">
        <v>20</v>
      </c>
      <c r="L181" s="76"/>
      <c r="M181" s="11"/>
      <c r="N181" s="16">
        <f t="shared" si="5"/>
        <v>20</v>
      </c>
      <c r="O181" s="148">
        <f t="shared" si="4"/>
        <v>20</v>
      </c>
      <c r="Q181" s="27"/>
      <c r="R181"/>
      <c r="S181"/>
      <c r="T181" s="5"/>
    </row>
    <row r="182" spans="1:20" s="6" customFormat="1" ht="18" thickBot="1">
      <c r="A182" s="158"/>
      <c r="B182" s="159" t="s">
        <v>286</v>
      </c>
      <c r="C182" s="160" t="s">
        <v>173</v>
      </c>
      <c r="D182" s="32">
        <v>1</v>
      </c>
      <c r="E182" s="161"/>
      <c r="F182" s="39"/>
      <c r="G182" s="39"/>
      <c r="H182" s="39"/>
      <c r="I182" s="39"/>
      <c r="J182" s="39"/>
      <c r="K182" s="39">
        <v>20</v>
      </c>
      <c r="L182" s="76"/>
      <c r="M182" s="11"/>
      <c r="N182" s="16">
        <f t="shared" si="5"/>
        <v>20</v>
      </c>
      <c r="O182" s="148">
        <f t="shared" si="4"/>
        <v>20</v>
      </c>
      <c r="Q182" s="27"/>
      <c r="R182"/>
      <c r="S182"/>
      <c r="T182" s="5"/>
    </row>
    <row r="183" spans="1:20" s="6" customFormat="1" ht="18" thickBot="1">
      <c r="A183" s="158"/>
      <c r="B183" s="159" t="s">
        <v>287</v>
      </c>
      <c r="C183" s="160" t="s">
        <v>173</v>
      </c>
      <c r="D183" s="32">
        <v>1</v>
      </c>
      <c r="E183" s="161"/>
      <c r="F183" s="39"/>
      <c r="G183" s="39"/>
      <c r="H183" s="39"/>
      <c r="I183" s="39"/>
      <c r="J183" s="39"/>
      <c r="K183" s="39">
        <v>20</v>
      </c>
      <c r="L183" s="76"/>
      <c r="M183" s="11"/>
      <c r="N183" s="16">
        <f t="shared" si="5"/>
        <v>20</v>
      </c>
      <c r="O183" s="148">
        <f t="shared" si="4"/>
        <v>20</v>
      </c>
      <c r="Q183" s="27"/>
      <c r="R183"/>
      <c r="S183"/>
      <c r="T183" s="5"/>
    </row>
    <row r="184" spans="1:20" s="6" customFormat="1" ht="18" thickBot="1">
      <c r="A184" s="158"/>
      <c r="B184" s="159" t="s">
        <v>288</v>
      </c>
      <c r="C184" s="160" t="s">
        <v>173</v>
      </c>
      <c r="D184" s="32">
        <v>1</v>
      </c>
      <c r="E184" s="161"/>
      <c r="F184" s="39"/>
      <c r="G184" s="39"/>
      <c r="H184" s="39"/>
      <c r="I184" s="39"/>
      <c r="J184" s="39"/>
      <c r="K184" s="39">
        <v>20</v>
      </c>
      <c r="L184" s="76"/>
      <c r="M184" s="11"/>
      <c r="N184" s="16">
        <f t="shared" si="5"/>
        <v>20</v>
      </c>
      <c r="O184" s="148">
        <f t="shared" si="4"/>
        <v>20</v>
      </c>
      <c r="Q184" s="27"/>
      <c r="R184"/>
      <c r="S184"/>
      <c r="T184" s="5"/>
    </row>
    <row r="185" spans="1:20" s="6" customFormat="1" ht="18" thickBot="1">
      <c r="A185" s="158"/>
      <c r="B185" s="159" t="s">
        <v>289</v>
      </c>
      <c r="C185" s="160" t="s">
        <v>173</v>
      </c>
      <c r="D185" s="32">
        <v>1</v>
      </c>
      <c r="E185" s="161"/>
      <c r="F185" s="39"/>
      <c r="G185" s="39"/>
      <c r="H185" s="39"/>
      <c r="I185" s="39"/>
      <c r="J185" s="39"/>
      <c r="K185" s="39">
        <v>20</v>
      </c>
      <c r="L185" s="76"/>
      <c r="M185" s="11"/>
      <c r="N185" s="16">
        <f t="shared" si="5"/>
        <v>20</v>
      </c>
      <c r="O185" s="148">
        <f t="shared" si="4"/>
        <v>20</v>
      </c>
      <c r="Q185" s="27"/>
      <c r="R185"/>
      <c r="S185"/>
      <c r="T185" s="5"/>
    </row>
    <row r="186" spans="1:20" s="6" customFormat="1" ht="18" thickBot="1">
      <c r="A186" s="158"/>
      <c r="B186" s="159" t="s">
        <v>290</v>
      </c>
      <c r="C186" s="160" t="s">
        <v>173</v>
      </c>
      <c r="D186" s="32">
        <v>1</v>
      </c>
      <c r="E186" s="161"/>
      <c r="F186" s="39"/>
      <c r="G186" s="39"/>
      <c r="H186" s="39"/>
      <c r="I186" s="39"/>
      <c r="J186" s="39"/>
      <c r="K186" s="39">
        <v>20</v>
      </c>
      <c r="L186" s="76"/>
      <c r="M186" s="11"/>
      <c r="N186" s="16">
        <f t="shared" si="5"/>
        <v>20</v>
      </c>
      <c r="O186" s="148">
        <f t="shared" si="4"/>
        <v>20</v>
      </c>
      <c r="Q186" s="27"/>
      <c r="R186"/>
      <c r="S186"/>
      <c r="T186" s="27"/>
    </row>
    <row r="187" spans="1:20" s="6" customFormat="1" ht="18" thickBot="1">
      <c r="A187" s="158"/>
      <c r="B187" s="159" t="s">
        <v>291</v>
      </c>
      <c r="C187" s="160" t="s">
        <v>173</v>
      </c>
      <c r="D187" s="32">
        <v>1</v>
      </c>
      <c r="E187" s="161"/>
      <c r="F187" s="39"/>
      <c r="G187" s="39"/>
      <c r="H187" s="39"/>
      <c r="I187" s="39"/>
      <c r="J187" s="39"/>
      <c r="K187" s="39">
        <v>20</v>
      </c>
      <c r="L187" s="76"/>
      <c r="M187" s="11"/>
      <c r="N187" s="16">
        <f t="shared" si="5"/>
        <v>20</v>
      </c>
      <c r="O187" s="148">
        <f t="shared" si="4"/>
        <v>20</v>
      </c>
      <c r="Q187" s="27"/>
      <c r="R187"/>
      <c r="S187"/>
      <c r="T187" s="27"/>
    </row>
    <row r="188" spans="1:20" s="6" customFormat="1" ht="18" thickBot="1">
      <c r="A188" s="158"/>
      <c r="B188" s="159" t="s">
        <v>292</v>
      </c>
      <c r="C188" s="160" t="s">
        <v>173</v>
      </c>
      <c r="D188" s="32">
        <v>1</v>
      </c>
      <c r="E188" s="161"/>
      <c r="F188" s="39"/>
      <c r="G188" s="39"/>
      <c r="H188" s="39"/>
      <c r="I188" s="39"/>
      <c r="J188" s="39"/>
      <c r="K188" s="39">
        <v>20</v>
      </c>
      <c r="L188" s="76"/>
      <c r="M188" s="11"/>
      <c r="N188" s="16">
        <f t="shared" si="5"/>
        <v>20</v>
      </c>
      <c r="O188" s="148">
        <f t="shared" si="4"/>
        <v>20</v>
      </c>
      <c r="Q188" s="27"/>
      <c r="R188"/>
      <c r="S188"/>
      <c r="T188" s="27"/>
    </row>
    <row r="189" spans="1:20" s="6" customFormat="1" ht="18" thickBot="1">
      <c r="A189" s="158"/>
      <c r="B189" s="159" t="s">
        <v>293</v>
      </c>
      <c r="C189" s="160" t="s">
        <v>173</v>
      </c>
      <c r="D189" s="32">
        <v>1</v>
      </c>
      <c r="E189" s="161"/>
      <c r="F189" s="39"/>
      <c r="G189" s="39"/>
      <c r="H189" s="39"/>
      <c r="I189" s="39"/>
      <c r="J189" s="39"/>
      <c r="K189" s="39">
        <v>20</v>
      </c>
      <c r="L189" s="76"/>
      <c r="M189" s="11"/>
      <c r="N189" s="16">
        <f t="shared" si="5"/>
        <v>20</v>
      </c>
      <c r="O189" s="148">
        <f t="shared" ref="O189:O203" si="6">SUM(E189:L189)/D189</f>
        <v>20</v>
      </c>
      <c r="Q189" s="27"/>
      <c r="R189"/>
      <c r="S189"/>
      <c r="T189" s="27"/>
    </row>
    <row r="190" spans="1:20" s="6" customFormat="1" ht="18" thickBot="1">
      <c r="A190" s="158"/>
      <c r="B190" s="159" t="s">
        <v>294</v>
      </c>
      <c r="C190" s="160" t="s">
        <v>173</v>
      </c>
      <c r="D190" s="32">
        <v>1</v>
      </c>
      <c r="E190" s="161"/>
      <c r="F190" s="39"/>
      <c r="G190" s="39"/>
      <c r="H190" s="39"/>
      <c r="I190" s="39"/>
      <c r="J190" s="39"/>
      <c r="K190" s="39">
        <v>20</v>
      </c>
      <c r="L190" s="76"/>
      <c r="M190" s="11"/>
      <c r="N190" s="16">
        <f t="shared" si="5"/>
        <v>20</v>
      </c>
      <c r="O190" s="148">
        <f t="shared" si="6"/>
        <v>20</v>
      </c>
      <c r="Q190" s="27"/>
      <c r="R190"/>
      <c r="S190"/>
      <c r="T190" s="27"/>
    </row>
    <row r="191" spans="1:20" s="6" customFormat="1" ht="18" thickBot="1">
      <c r="A191" s="158"/>
      <c r="B191" s="159" t="s">
        <v>295</v>
      </c>
      <c r="C191" s="160" t="s">
        <v>173</v>
      </c>
      <c r="D191" s="32">
        <v>1</v>
      </c>
      <c r="E191" s="161"/>
      <c r="F191" s="39"/>
      <c r="G191" s="39"/>
      <c r="H191" s="39"/>
      <c r="I191" s="39"/>
      <c r="J191" s="39"/>
      <c r="K191" s="39">
        <v>20</v>
      </c>
      <c r="L191" s="76"/>
      <c r="M191" s="11"/>
      <c r="N191" s="16">
        <f t="shared" si="5"/>
        <v>20</v>
      </c>
      <c r="O191" s="148">
        <f t="shared" si="6"/>
        <v>20</v>
      </c>
      <c r="Q191" s="27"/>
      <c r="R191"/>
      <c r="S191"/>
      <c r="T191" s="27"/>
    </row>
    <row r="192" spans="1:20" s="6" customFormat="1" ht="18" thickBot="1">
      <c r="A192" s="158"/>
      <c r="B192" s="159" t="s">
        <v>296</v>
      </c>
      <c r="C192" s="160" t="s">
        <v>173</v>
      </c>
      <c r="D192" s="32">
        <v>1</v>
      </c>
      <c r="E192" s="161"/>
      <c r="F192" s="39"/>
      <c r="G192" s="39"/>
      <c r="H192" s="39"/>
      <c r="I192" s="39"/>
      <c r="J192" s="39"/>
      <c r="K192" s="39">
        <v>20</v>
      </c>
      <c r="L192" s="76"/>
      <c r="M192" s="11"/>
      <c r="N192" s="16">
        <f t="shared" si="5"/>
        <v>20</v>
      </c>
      <c r="O192" s="148">
        <f t="shared" si="6"/>
        <v>20</v>
      </c>
      <c r="Q192" s="27"/>
      <c r="R192"/>
      <c r="S192"/>
      <c r="T192" s="27"/>
    </row>
    <row r="193" spans="1:20" s="6" customFormat="1" ht="18" thickBot="1">
      <c r="A193" s="158"/>
      <c r="B193" s="159" t="s">
        <v>90</v>
      </c>
      <c r="C193" s="160" t="s">
        <v>173</v>
      </c>
      <c r="D193" s="32">
        <v>1</v>
      </c>
      <c r="E193" s="161"/>
      <c r="F193" s="39"/>
      <c r="G193" s="39"/>
      <c r="H193" s="39"/>
      <c r="I193" s="39"/>
      <c r="J193" s="39"/>
      <c r="K193" s="39">
        <v>20</v>
      </c>
      <c r="L193" s="76"/>
      <c r="M193" s="11"/>
      <c r="N193" s="16">
        <f t="shared" si="5"/>
        <v>20</v>
      </c>
      <c r="O193" s="148">
        <f t="shared" si="6"/>
        <v>20</v>
      </c>
      <c r="Q193" s="27"/>
      <c r="R193"/>
      <c r="S193"/>
      <c r="T193" s="27"/>
    </row>
    <row r="194" spans="1:20" s="6" customFormat="1" ht="18" thickBot="1">
      <c r="A194" s="158"/>
      <c r="B194" s="159" t="s">
        <v>297</v>
      </c>
      <c r="C194" s="160" t="s">
        <v>173</v>
      </c>
      <c r="D194" s="32">
        <v>1</v>
      </c>
      <c r="E194" s="161"/>
      <c r="F194" s="39"/>
      <c r="G194" s="39"/>
      <c r="H194" s="39"/>
      <c r="I194" s="39"/>
      <c r="J194" s="39"/>
      <c r="K194" s="39">
        <v>20</v>
      </c>
      <c r="L194" s="76"/>
      <c r="M194" s="11"/>
      <c r="N194" s="16">
        <f t="shared" si="5"/>
        <v>20</v>
      </c>
      <c r="O194" s="148">
        <f t="shared" si="6"/>
        <v>20</v>
      </c>
      <c r="Q194" s="27"/>
      <c r="R194"/>
      <c r="S194"/>
      <c r="T194" s="27"/>
    </row>
    <row r="195" spans="1:20" s="6" customFormat="1" ht="18" thickBot="1">
      <c r="A195" s="158"/>
      <c r="B195" s="159" t="s">
        <v>298</v>
      </c>
      <c r="C195" s="160" t="s">
        <v>173</v>
      </c>
      <c r="D195" s="32">
        <v>1</v>
      </c>
      <c r="E195" s="161"/>
      <c r="F195" s="39"/>
      <c r="G195" s="39"/>
      <c r="H195" s="39"/>
      <c r="I195" s="39"/>
      <c r="J195" s="39"/>
      <c r="K195" s="39">
        <v>20</v>
      </c>
      <c r="L195" s="76"/>
      <c r="M195" s="11"/>
      <c r="N195" s="16">
        <f t="shared" si="5"/>
        <v>20</v>
      </c>
      <c r="O195" s="148">
        <f t="shared" si="6"/>
        <v>20</v>
      </c>
      <c r="Q195" s="27"/>
      <c r="R195"/>
      <c r="S195"/>
      <c r="T195" s="27"/>
    </row>
    <row r="196" spans="1:20" s="6" customFormat="1" ht="18" thickBot="1">
      <c r="A196" s="158"/>
      <c r="B196" s="159" t="s">
        <v>299</v>
      </c>
      <c r="C196" s="160" t="s">
        <v>173</v>
      </c>
      <c r="D196" s="32">
        <v>1</v>
      </c>
      <c r="E196" s="161"/>
      <c r="F196" s="39"/>
      <c r="G196" s="39"/>
      <c r="H196" s="39"/>
      <c r="I196" s="39"/>
      <c r="J196" s="39"/>
      <c r="K196" s="39">
        <v>20</v>
      </c>
      <c r="L196" s="76"/>
      <c r="M196" s="11"/>
      <c r="N196" s="16">
        <f t="shared" si="5"/>
        <v>20</v>
      </c>
      <c r="O196" s="148">
        <f t="shared" si="6"/>
        <v>20</v>
      </c>
      <c r="Q196" s="27"/>
      <c r="R196"/>
      <c r="S196"/>
      <c r="T196" s="27"/>
    </row>
    <row r="197" spans="1:20" s="6" customFormat="1" ht="18" thickBot="1">
      <c r="A197" s="158"/>
      <c r="B197" s="159" t="s">
        <v>300</v>
      </c>
      <c r="C197" s="160" t="s">
        <v>173</v>
      </c>
      <c r="D197" s="32">
        <v>1</v>
      </c>
      <c r="E197" s="161"/>
      <c r="F197" s="39"/>
      <c r="G197" s="39"/>
      <c r="H197" s="39"/>
      <c r="I197" s="39"/>
      <c r="J197" s="39"/>
      <c r="K197" s="39">
        <v>20</v>
      </c>
      <c r="L197" s="76"/>
      <c r="M197" s="11"/>
      <c r="N197" s="16">
        <f t="shared" si="5"/>
        <v>20</v>
      </c>
      <c r="O197" s="148">
        <f t="shared" si="6"/>
        <v>20</v>
      </c>
      <c r="Q197" s="27"/>
      <c r="R197"/>
      <c r="S197"/>
      <c r="T197" s="27"/>
    </row>
    <row r="198" spans="1:20" s="6" customFormat="1" ht="18" thickBot="1">
      <c r="A198" s="158"/>
      <c r="B198" s="159" t="s">
        <v>301</v>
      </c>
      <c r="C198" s="160" t="s">
        <v>173</v>
      </c>
      <c r="D198" s="32">
        <v>1</v>
      </c>
      <c r="E198" s="161"/>
      <c r="F198" s="39"/>
      <c r="G198" s="39"/>
      <c r="H198" s="39"/>
      <c r="I198" s="39"/>
      <c r="J198" s="39"/>
      <c r="K198" s="39">
        <v>20</v>
      </c>
      <c r="L198" s="76"/>
      <c r="M198" s="11"/>
      <c r="N198" s="16">
        <f t="shared" si="5"/>
        <v>20</v>
      </c>
      <c r="O198" s="148">
        <f t="shared" si="6"/>
        <v>20</v>
      </c>
      <c r="Q198" s="27"/>
      <c r="R198"/>
      <c r="S198"/>
      <c r="T198" s="27"/>
    </row>
    <row r="199" spans="1:20" s="6" customFormat="1" ht="18" thickBot="1">
      <c r="A199" s="158"/>
      <c r="B199" s="159" t="s">
        <v>302</v>
      </c>
      <c r="C199" s="160" t="s">
        <v>173</v>
      </c>
      <c r="D199" s="32">
        <v>1</v>
      </c>
      <c r="E199" s="161"/>
      <c r="F199" s="39"/>
      <c r="G199" s="39"/>
      <c r="H199" s="39"/>
      <c r="I199" s="39"/>
      <c r="J199" s="39"/>
      <c r="K199" s="39">
        <v>20</v>
      </c>
      <c r="L199" s="76"/>
      <c r="M199" s="11"/>
      <c r="N199" s="16">
        <f t="shared" si="5"/>
        <v>20</v>
      </c>
      <c r="O199" s="148">
        <f t="shared" si="6"/>
        <v>20</v>
      </c>
      <c r="Q199" s="27"/>
      <c r="R199"/>
      <c r="S199"/>
      <c r="T199" s="27"/>
    </row>
    <row r="200" spans="1:20" s="6" customFormat="1" ht="18" thickBot="1">
      <c r="A200" s="158"/>
      <c r="B200" s="159" t="s">
        <v>303</v>
      </c>
      <c r="C200" s="160" t="s">
        <v>173</v>
      </c>
      <c r="D200" s="32">
        <v>1</v>
      </c>
      <c r="E200" s="161"/>
      <c r="F200" s="39"/>
      <c r="G200" s="39"/>
      <c r="H200" s="39"/>
      <c r="I200" s="39"/>
      <c r="J200" s="39"/>
      <c r="K200" s="39">
        <v>20</v>
      </c>
      <c r="L200" s="76"/>
      <c r="M200" s="11"/>
      <c r="N200" s="16">
        <f t="shared" si="5"/>
        <v>20</v>
      </c>
      <c r="O200" s="148">
        <f t="shared" si="6"/>
        <v>20</v>
      </c>
      <c r="Q200" s="27"/>
      <c r="R200"/>
      <c r="S200"/>
      <c r="T200" s="27"/>
    </row>
    <row r="201" spans="1:20" s="6" customFormat="1" ht="18" thickBot="1">
      <c r="A201" s="158"/>
      <c r="B201" s="159" t="s">
        <v>304</v>
      </c>
      <c r="C201" s="160" t="s">
        <v>173</v>
      </c>
      <c r="D201" s="32">
        <v>1</v>
      </c>
      <c r="E201" s="161"/>
      <c r="F201" s="39"/>
      <c r="G201" s="39"/>
      <c r="H201" s="39"/>
      <c r="I201" s="39"/>
      <c r="J201" s="39"/>
      <c r="K201" s="39">
        <v>20</v>
      </c>
      <c r="L201" s="76"/>
      <c r="M201" s="11"/>
      <c r="N201" s="16">
        <f t="shared" si="5"/>
        <v>20</v>
      </c>
      <c r="O201" s="148">
        <f t="shared" si="6"/>
        <v>20</v>
      </c>
      <c r="Q201" s="27"/>
      <c r="R201"/>
      <c r="S201"/>
      <c r="T201" s="27"/>
    </row>
    <row r="202" spans="1:20" s="6" customFormat="1" ht="18" thickBot="1">
      <c r="A202" s="158"/>
      <c r="B202" s="159" t="s">
        <v>305</v>
      </c>
      <c r="C202" s="160" t="s">
        <v>173</v>
      </c>
      <c r="D202" s="32">
        <v>1</v>
      </c>
      <c r="E202" s="161"/>
      <c r="F202" s="39"/>
      <c r="G202" s="39"/>
      <c r="H202" s="39"/>
      <c r="I202" s="39"/>
      <c r="J202" s="39"/>
      <c r="K202" s="39">
        <v>20</v>
      </c>
      <c r="L202" s="76"/>
      <c r="M202" s="11"/>
      <c r="N202" s="16">
        <f t="shared" si="5"/>
        <v>20</v>
      </c>
      <c r="O202" s="148">
        <f t="shared" si="6"/>
        <v>20</v>
      </c>
      <c r="Q202" s="27"/>
      <c r="R202"/>
      <c r="S202"/>
      <c r="T202" s="27"/>
    </row>
    <row r="203" spans="1:20" s="6" customFormat="1" ht="18" thickBot="1">
      <c r="A203" s="162"/>
      <c r="B203" s="163" t="s">
        <v>306</v>
      </c>
      <c r="C203" s="164" t="s">
        <v>173</v>
      </c>
      <c r="D203" s="44">
        <v>1</v>
      </c>
      <c r="E203" s="165"/>
      <c r="F203" s="166"/>
      <c r="G203" s="166"/>
      <c r="H203" s="166"/>
      <c r="I203" s="166"/>
      <c r="J203" s="166"/>
      <c r="K203" s="166">
        <v>20</v>
      </c>
      <c r="L203" s="167"/>
      <c r="M203" s="11"/>
      <c r="N203" s="16">
        <f t="shared" si="5"/>
        <v>20</v>
      </c>
      <c r="O203" s="148">
        <f t="shared" si="6"/>
        <v>20</v>
      </c>
      <c r="Q203" s="27"/>
      <c r="R203"/>
      <c r="S203"/>
      <c r="T203" s="27"/>
    </row>
    <row r="204" spans="1:20" s="6" customFormat="1" ht="18" thickTop="1">
      <c r="A204" s="66"/>
      <c r="B204" s="142"/>
      <c r="C204" s="66"/>
      <c r="D204" s="66"/>
      <c r="E204" s="168"/>
      <c r="F204" s="168"/>
      <c r="G204" s="168"/>
      <c r="H204" s="168"/>
      <c r="I204" s="168"/>
      <c r="J204" s="168"/>
      <c r="K204" s="168"/>
      <c r="L204" s="66"/>
      <c r="M204" s="11"/>
      <c r="N204" s="64"/>
      <c r="O204" s="169"/>
      <c r="Q204" s="27"/>
      <c r="R204"/>
      <c r="S204"/>
      <c r="T204" s="27"/>
    </row>
    <row r="205" spans="1:20" s="6" customFormat="1" ht="17">
      <c r="A205" s="66"/>
      <c r="C205" s="66"/>
      <c r="D205" s="66"/>
      <c r="E205" s="168"/>
      <c r="F205" s="168"/>
      <c r="G205" s="168"/>
      <c r="H205" s="168"/>
      <c r="I205" s="168"/>
      <c r="J205" s="168"/>
      <c r="K205" s="168"/>
      <c r="L205" s="66"/>
      <c r="M205" s="11"/>
      <c r="N205" s="64"/>
      <c r="O205" s="169"/>
      <c r="Q205" s="27"/>
      <c r="R205"/>
      <c r="S205"/>
      <c r="T205" s="27"/>
    </row>
    <row r="206" spans="1:20" s="6" customFormat="1" ht="17">
      <c r="A206" s="66"/>
      <c r="B206" s="142"/>
      <c r="C206" s="66"/>
      <c r="D206" s="66"/>
      <c r="E206" s="168"/>
      <c r="F206" s="168"/>
      <c r="G206" s="168"/>
      <c r="H206" s="168"/>
      <c r="I206" s="168"/>
      <c r="J206" s="168"/>
      <c r="K206" s="168"/>
      <c r="L206" s="66"/>
      <c r="M206" s="11"/>
      <c r="N206" s="64"/>
      <c r="O206" s="169"/>
      <c r="Q206" s="27"/>
      <c r="R206"/>
      <c r="S206"/>
      <c r="T206" s="27"/>
    </row>
    <row r="207" spans="1:20" s="6" customFormat="1" ht="17">
      <c r="A207" s="66"/>
      <c r="C207" s="66"/>
      <c r="D207" s="66"/>
      <c r="E207" s="168"/>
      <c r="F207" s="168"/>
      <c r="G207" s="168"/>
      <c r="H207" s="168"/>
      <c r="I207" s="168"/>
      <c r="J207" s="168"/>
      <c r="K207" s="168"/>
      <c r="L207" s="66"/>
      <c r="M207" s="11"/>
      <c r="N207" s="64"/>
      <c r="O207" s="169"/>
      <c r="Q207" s="27"/>
      <c r="R207"/>
      <c r="S207"/>
      <c r="T207" s="27"/>
    </row>
    <row r="208" spans="1:20" s="6" customFormat="1" ht="17">
      <c r="A208" s="66"/>
      <c r="C208" s="66"/>
      <c r="D208" s="66"/>
      <c r="E208" s="168"/>
      <c r="F208" s="168"/>
      <c r="G208" s="168"/>
      <c r="H208" s="168"/>
      <c r="I208" s="168"/>
      <c r="J208" s="168"/>
      <c r="K208" s="168"/>
      <c r="L208" s="66"/>
      <c r="M208" s="11"/>
      <c r="N208" s="64"/>
      <c r="O208" s="169"/>
      <c r="Q208" s="27"/>
      <c r="R208"/>
      <c r="S208"/>
      <c r="T208" s="27"/>
    </row>
    <row r="209" spans="1:20" s="6" customFormat="1" ht="17">
      <c r="A209" s="66"/>
      <c r="B209" s="142"/>
      <c r="C209" s="66"/>
      <c r="D209" s="66"/>
      <c r="E209" s="168"/>
      <c r="F209" s="168"/>
      <c r="G209" s="168"/>
      <c r="H209" s="168"/>
      <c r="I209" s="168"/>
      <c r="J209" s="168"/>
      <c r="K209" s="168"/>
      <c r="L209" s="66"/>
      <c r="M209" s="11"/>
      <c r="N209" s="64"/>
      <c r="O209" s="169"/>
      <c r="Q209" s="27"/>
      <c r="R209"/>
      <c r="S209"/>
      <c r="T209" s="27"/>
    </row>
    <row r="210" spans="1:20" s="6" customFormat="1" ht="17">
      <c r="A210" s="66"/>
      <c r="C210" s="66"/>
      <c r="D210" s="66"/>
      <c r="E210" s="168"/>
      <c r="F210" s="168"/>
      <c r="G210" s="168"/>
      <c r="H210" s="168"/>
      <c r="I210" s="168"/>
      <c r="J210" s="168"/>
      <c r="K210" s="168"/>
      <c r="L210" s="66"/>
      <c r="M210" s="11"/>
      <c r="N210" s="64"/>
      <c r="O210" s="169"/>
      <c r="Q210" s="27"/>
      <c r="R210"/>
      <c r="S210"/>
      <c r="T210" s="27"/>
    </row>
    <row r="211" spans="1:20" s="6" customFormat="1" ht="17">
      <c r="A211" s="66"/>
      <c r="C211" s="66"/>
      <c r="D211" s="66"/>
      <c r="E211" s="168"/>
      <c r="F211" s="168"/>
      <c r="G211" s="168"/>
      <c r="H211" s="168"/>
      <c r="I211" s="168"/>
      <c r="J211" s="168"/>
      <c r="K211" s="168"/>
      <c r="L211" s="66"/>
      <c r="M211" s="11"/>
      <c r="N211" s="64"/>
      <c r="O211" s="169"/>
      <c r="Q211" s="27"/>
      <c r="R211"/>
      <c r="S211"/>
      <c r="T211" s="27"/>
    </row>
    <row r="212" spans="1:20" s="6" customFormat="1" ht="17">
      <c r="A212" s="66"/>
      <c r="C212" s="66"/>
      <c r="D212" s="66"/>
      <c r="E212" s="168"/>
      <c r="F212" s="168"/>
      <c r="G212" s="168"/>
      <c r="H212" s="168"/>
      <c r="I212" s="168"/>
      <c r="J212" s="168"/>
      <c r="K212" s="168"/>
      <c r="L212" s="66"/>
      <c r="M212" s="11"/>
      <c r="N212" s="64"/>
      <c r="O212" s="169"/>
      <c r="Q212" s="27"/>
      <c r="R212"/>
      <c r="S212"/>
      <c r="T212" s="27"/>
    </row>
    <row r="213" spans="1:20" s="6" customFormat="1" ht="17">
      <c r="A213" s="66"/>
      <c r="C213" s="66"/>
      <c r="D213" s="66"/>
      <c r="E213" s="168"/>
      <c r="F213" s="168"/>
      <c r="G213" s="168"/>
      <c r="H213" s="168"/>
      <c r="I213" s="168"/>
      <c r="J213" s="168"/>
      <c r="K213" s="168"/>
      <c r="L213" s="66"/>
      <c r="M213" s="11"/>
      <c r="N213" s="64"/>
      <c r="O213" s="169"/>
      <c r="Q213" s="27"/>
      <c r="R213"/>
      <c r="S213"/>
      <c r="T213" s="27"/>
    </row>
    <row r="214" spans="1:20" s="6" customFormat="1" ht="17">
      <c r="A214" s="66"/>
      <c r="C214" s="66"/>
      <c r="D214" s="66"/>
      <c r="E214" s="168"/>
      <c r="F214" s="168"/>
      <c r="G214" s="168"/>
      <c r="H214" s="168"/>
      <c r="I214" s="168"/>
      <c r="J214" s="168"/>
      <c r="K214" s="168"/>
      <c r="L214" s="66"/>
      <c r="M214" s="11"/>
      <c r="N214" s="64"/>
      <c r="O214" s="169"/>
      <c r="Q214" s="27"/>
      <c r="R214"/>
      <c r="S214"/>
      <c r="T214" s="27"/>
    </row>
    <row r="215" spans="1:20" s="6" customFormat="1" ht="17">
      <c r="A215" s="66"/>
      <c r="B215" s="142"/>
      <c r="C215" s="66"/>
      <c r="D215" s="66"/>
      <c r="E215" s="168"/>
      <c r="F215" s="168"/>
      <c r="G215" s="168"/>
      <c r="H215" s="168"/>
      <c r="I215" s="168"/>
      <c r="J215" s="168"/>
      <c r="K215" s="168"/>
      <c r="L215" s="66"/>
      <c r="M215" s="11"/>
      <c r="N215" s="64"/>
      <c r="O215" s="169"/>
      <c r="Q215" s="27"/>
      <c r="R215"/>
      <c r="S215"/>
      <c r="T215" s="27"/>
    </row>
    <row r="216" spans="1:20" s="6" customFormat="1" ht="17">
      <c r="A216" s="66"/>
      <c r="C216" s="66"/>
      <c r="D216" s="66"/>
      <c r="E216" s="168"/>
      <c r="F216" s="168"/>
      <c r="G216" s="168"/>
      <c r="H216" s="168"/>
      <c r="I216" s="168"/>
      <c r="J216" s="168"/>
      <c r="K216" s="168"/>
      <c r="L216" s="66"/>
      <c r="M216" s="11"/>
      <c r="N216" s="64"/>
      <c r="O216" s="169"/>
      <c r="Q216" s="27"/>
      <c r="R216"/>
      <c r="S216"/>
      <c r="T216" s="27"/>
    </row>
    <row r="217" spans="1:20" s="6" customFormat="1" ht="17">
      <c r="A217" s="66"/>
      <c r="B217" s="170"/>
      <c r="C217" s="66"/>
      <c r="D217" s="66"/>
      <c r="E217" s="168"/>
      <c r="F217" s="168"/>
      <c r="G217" s="168"/>
      <c r="H217" s="168"/>
      <c r="I217" s="168"/>
      <c r="J217" s="168"/>
      <c r="K217" s="168"/>
      <c r="L217" s="66"/>
      <c r="M217" s="11"/>
      <c r="N217" s="64"/>
      <c r="O217" s="169"/>
      <c r="Q217" s="27"/>
      <c r="R217"/>
      <c r="S217"/>
      <c r="T217" s="27"/>
    </row>
    <row r="218" spans="1:20" s="6" customFormat="1" ht="17">
      <c r="A218" s="66"/>
      <c r="B218" s="170"/>
      <c r="C218" s="66"/>
      <c r="D218" s="66"/>
      <c r="E218" s="168"/>
      <c r="F218" s="168"/>
      <c r="G218" s="168"/>
      <c r="H218" s="168"/>
      <c r="I218" s="168"/>
      <c r="J218" s="168"/>
      <c r="K218" s="168"/>
      <c r="L218" s="66"/>
      <c r="M218" s="11"/>
      <c r="N218" s="64"/>
      <c r="O218" s="169"/>
      <c r="Q218" s="27"/>
      <c r="R218"/>
      <c r="S218"/>
      <c r="T218" s="27"/>
    </row>
    <row r="219" spans="1:20" s="6" customFormat="1" ht="17">
      <c r="A219" s="66"/>
      <c r="B219" s="170"/>
      <c r="C219" s="66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Q219" s="27"/>
      <c r="R219"/>
      <c r="S219"/>
      <c r="T219" s="27"/>
    </row>
    <row r="220" spans="1:20" ht="17">
      <c r="A220" s="171"/>
      <c r="B220" s="172"/>
      <c r="C220" s="66"/>
      <c r="D220" s="171"/>
      <c r="E220" s="171"/>
      <c r="F220" s="171"/>
      <c r="G220" s="171"/>
      <c r="H220" s="171"/>
      <c r="I220" s="171"/>
      <c r="J220" s="171"/>
      <c r="K220" s="171"/>
      <c r="L220" s="171"/>
      <c r="M220" s="173"/>
      <c r="N220" s="173"/>
      <c r="O220" s="173"/>
    </row>
    <row r="221" spans="1:20" ht="17">
      <c r="A221" s="171"/>
      <c r="B221" s="170"/>
      <c r="C221" s="66"/>
      <c r="D221" s="171"/>
      <c r="E221" s="171"/>
      <c r="F221" s="171"/>
      <c r="G221" s="171"/>
      <c r="H221" s="171"/>
      <c r="I221" s="171"/>
      <c r="J221" s="171"/>
      <c r="K221" s="171"/>
      <c r="L221" s="171"/>
      <c r="M221" s="173"/>
      <c r="N221" s="173"/>
      <c r="O221" s="173"/>
    </row>
    <row r="222" spans="1:20" ht="17">
      <c r="A222" s="171"/>
      <c r="B222" s="170"/>
      <c r="C222" s="66"/>
      <c r="D222" s="171"/>
      <c r="E222" s="171"/>
      <c r="F222" s="171"/>
      <c r="G222" s="171"/>
      <c r="H222" s="171"/>
      <c r="I222" s="171"/>
      <c r="J222" s="171"/>
      <c r="K222" s="171"/>
      <c r="L222" s="171"/>
      <c r="M222" s="173"/>
      <c r="N222" s="173"/>
      <c r="O222" s="173"/>
    </row>
    <row r="223" spans="1:20" ht="17">
      <c r="A223" s="171"/>
      <c r="B223" s="170"/>
      <c r="C223" s="66"/>
      <c r="D223" s="171"/>
      <c r="E223" s="171"/>
      <c r="F223" s="171"/>
      <c r="G223" s="171"/>
      <c r="H223" s="171"/>
      <c r="I223" s="171"/>
      <c r="J223" s="171"/>
      <c r="K223" s="171"/>
      <c r="L223" s="171"/>
      <c r="M223" s="173"/>
      <c r="N223" s="173"/>
      <c r="O223" s="173"/>
    </row>
    <row r="224" spans="1:20" ht="17">
      <c r="A224" s="171"/>
      <c r="B224" s="170"/>
      <c r="C224" s="66"/>
      <c r="D224" s="171"/>
      <c r="E224" s="171"/>
      <c r="F224" s="171"/>
      <c r="G224" s="171"/>
      <c r="H224" s="171"/>
      <c r="I224" s="171"/>
      <c r="J224" s="171"/>
      <c r="K224" s="171"/>
      <c r="L224" s="171"/>
      <c r="M224" s="173"/>
      <c r="N224" s="173"/>
      <c r="O224" s="173"/>
    </row>
    <row r="225" spans="1:15" customFormat="1" ht="17">
      <c r="A225" s="171"/>
      <c r="B225" s="170"/>
      <c r="C225" s="66"/>
      <c r="D225" s="171"/>
      <c r="E225" s="171"/>
      <c r="F225" s="171"/>
      <c r="G225" s="171"/>
      <c r="H225" s="171"/>
      <c r="I225" s="171"/>
      <c r="J225" s="171"/>
      <c r="K225" s="171"/>
      <c r="L225" s="171"/>
      <c r="M225" s="173"/>
      <c r="N225" s="173"/>
      <c r="O225" s="173"/>
    </row>
    <row r="226" spans="1:15" customFormat="1" ht="17">
      <c r="A226" s="171"/>
      <c r="B226" s="170"/>
      <c r="C226" s="66"/>
      <c r="D226" s="171"/>
      <c r="E226" s="171"/>
      <c r="F226" s="171"/>
      <c r="G226" s="171"/>
      <c r="H226" s="171"/>
      <c r="I226" s="171"/>
      <c r="J226" s="171"/>
      <c r="K226" s="171"/>
      <c r="L226" s="171"/>
      <c r="M226" s="173"/>
      <c r="N226" s="173"/>
      <c r="O226" s="173"/>
    </row>
    <row r="227" spans="1:15" customFormat="1" ht="17">
      <c r="A227" s="171"/>
      <c r="B227" s="170"/>
      <c r="C227" s="66"/>
      <c r="D227" s="171"/>
      <c r="E227" s="171"/>
      <c r="F227" s="171"/>
      <c r="G227" s="171"/>
      <c r="H227" s="171"/>
      <c r="I227" s="171"/>
      <c r="J227" s="171"/>
      <c r="K227" s="171"/>
      <c r="L227" s="171"/>
      <c r="M227" s="173"/>
      <c r="N227" s="173"/>
      <c r="O227" s="173"/>
    </row>
    <row r="228" spans="1:15" customFormat="1" ht="17">
      <c r="A228" s="171"/>
      <c r="B228" s="170"/>
      <c r="C228" s="66"/>
      <c r="D228" s="171"/>
      <c r="E228" s="171"/>
      <c r="F228" s="171"/>
      <c r="G228" s="171"/>
      <c r="H228" s="171"/>
      <c r="I228" s="171"/>
      <c r="J228" s="171"/>
      <c r="K228" s="171"/>
      <c r="L228" s="171"/>
      <c r="M228" s="173"/>
      <c r="N228" s="173"/>
      <c r="O228" s="173"/>
    </row>
    <row r="229" spans="1:15" customFormat="1" ht="17">
      <c r="A229" s="171"/>
      <c r="B229" s="170"/>
      <c r="C229" s="66"/>
      <c r="D229" s="171"/>
      <c r="E229" s="171"/>
      <c r="F229" s="171"/>
      <c r="G229" s="171"/>
      <c r="H229" s="171"/>
      <c r="I229" s="171"/>
      <c r="J229" s="171"/>
      <c r="K229" s="171"/>
      <c r="L229" s="171"/>
      <c r="M229" s="173"/>
      <c r="N229" s="173"/>
      <c r="O229" s="173"/>
    </row>
    <row r="230" spans="1:15" customFormat="1" ht="17">
      <c r="A230" s="171"/>
      <c r="B230" s="170"/>
      <c r="C230" s="66"/>
      <c r="D230" s="171"/>
      <c r="E230" s="171"/>
      <c r="F230" s="171"/>
      <c r="G230" s="171"/>
      <c r="H230" s="171"/>
      <c r="I230" s="171"/>
      <c r="J230" s="171"/>
      <c r="K230" s="171"/>
      <c r="L230" s="171"/>
      <c r="M230" s="173"/>
      <c r="N230" s="173"/>
      <c r="O230" s="173"/>
    </row>
    <row r="231" spans="1:15" customFormat="1" ht="17">
      <c r="A231" s="171"/>
      <c r="B231" s="170"/>
      <c r="C231" s="66"/>
      <c r="D231" s="171"/>
      <c r="E231" s="171"/>
      <c r="F231" s="171"/>
      <c r="G231" s="171"/>
      <c r="H231" s="171"/>
      <c r="I231" s="171"/>
      <c r="J231" s="171"/>
      <c r="K231" s="171"/>
      <c r="L231" s="171"/>
      <c r="M231" s="173"/>
      <c r="N231" s="173"/>
      <c r="O231" s="173"/>
    </row>
    <row r="232" spans="1:15" customFormat="1" ht="17">
      <c r="A232" s="171"/>
      <c r="B232" s="170"/>
      <c r="C232" s="66"/>
      <c r="D232" s="171"/>
      <c r="E232" s="171"/>
      <c r="F232" s="171"/>
      <c r="G232" s="171"/>
      <c r="H232" s="171"/>
      <c r="I232" s="171"/>
      <c r="J232" s="171"/>
      <c r="K232" s="171"/>
      <c r="L232" s="171"/>
      <c r="M232" s="173"/>
      <c r="N232" s="173"/>
      <c r="O232" s="173"/>
    </row>
    <row r="233" spans="1:15" customFormat="1" ht="17">
      <c r="A233" s="171"/>
      <c r="B233" s="170"/>
      <c r="C233" s="66"/>
      <c r="D233" s="171"/>
      <c r="E233" s="171"/>
      <c r="F233" s="171"/>
      <c r="G233" s="171"/>
      <c r="H233" s="171"/>
      <c r="I233" s="171"/>
      <c r="J233" s="171"/>
      <c r="K233" s="171"/>
      <c r="L233" s="171"/>
      <c r="M233" s="173"/>
      <c r="N233" s="173"/>
      <c r="O233" s="173"/>
    </row>
    <row r="234" spans="1:15" customFormat="1" ht="17">
      <c r="A234" s="171"/>
      <c r="B234" s="170"/>
      <c r="C234" s="66"/>
      <c r="D234" s="171"/>
      <c r="E234" s="171"/>
      <c r="F234" s="171"/>
      <c r="G234" s="171"/>
      <c r="H234" s="171"/>
      <c r="I234" s="171"/>
      <c r="J234" s="171"/>
      <c r="K234" s="171"/>
      <c r="L234" s="171"/>
      <c r="M234" s="173"/>
      <c r="N234" s="173"/>
      <c r="O234" s="173"/>
    </row>
    <row r="235" spans="1:15" customFormat="1" ht="17">
      <c r="A235" s="171"/>
      <c r="B235" s="170"/>
      <c r="C235" s="66"/>
      <c r="D235" s="171"/>
      <c r="E235" s="171"/>
      <c r="F235" s="171"/>
      <c r="G235" s="171"/>
      <c r="H235" s="171"/>
      <c r="I235" s="171"/>
      <c r="J235" s="171"/>
      <c r="K235" s="171"/>
      <c r="L235" s="171"/>
      <c r="M235" s="173"/>
      <c r="N235" s="173"/>
      <c r="O235" s="173"/>
    </row>
    <row r="236" spans="1:15" customFormat="1" ht="17">
      <c r="A236" s="171"/>
      <c r="B236" s="170"/>
      <c r="C236" s="66"/>
      <c r="D236" s="171"/>
      <c r="E236" s="171"/>
      <c r="F236" s="171"/>
      <c r="G236" s="171"/>
      <c r="H236" s="171"/>
      <c r="I236" s="171"/>
      <c r="J236" s="171"/>
      <c r="K236" s="171"/>
      <c r="L236" s="171"/>
      <c r="M236" s="173"/>
      <c r="N236" s="173"/>
      <c r="O236" s="173"/>
    </row>
    <row r="237" spans="1:15" customFormat="1" ht="17">
      <c r="A237" s="171"/>
      <c r="B237" s="170"/>
      <c r="C237" s="66"/>
      <c r="D237" s="171"/>
      <c r="E237" s="171"/>
      <c r="F237" s="171"/>
      <c r="G237" s="171"/>
      <c r="H237" s="171"/>
      <c r="I237" s="171"/>
      <c r="J237" s="171"/>
      <c r="K237" s="171"/>
      <c r="L237" s="171"/>
      <c r="M237" s="173"/>
      <c r="N237" s="173"/>
      <c r="O237" s="173"/>
    </row>
    <row r="238" spans="1:15" customFormat="1" ht="17">
      <c r="A238" s="171"/>
      <c r="B238" s="170"/>
      <c r="C238" s="66"/>
      <c r="D238" s="171"/>
      <c r="E238" s="171"/>
      <c r="F238" s="171"/>
      <c r="G238" s="171"/>
      <c r="H238" s="171"/>
      <c r="I238" s="171"/>
      <c r="J238" s="171"/>
      <c r="K238" s="171"/>
      <c r="L238" s="171"/>
      <c r="M238" s="173"/>
      <c r="N238" s="173"/>
      <c r="O238" s="173"/>
    </row>
    <row r="239" spans="1:15" customFormat="1" ht="17">
      <c r="A239" s="171"/>
      <c r="B239" s="170"/>
      <c r="C239" s="66"/>
      <c r="D239" s="171"/>
      <c r="E239" s="171"/>
      <c r="F239" s="171"/>
      <c r="G239" s="171"/>
      <c r="H239" s="171"/>
      <c r="I239" s="171"/>
      <c r="J239" s="171"/>
      <c r="K239" s="171"/>
      <c r="L239" s="171"/>
      <c r="M239" s="173"/>
      <c r="N239" s="173"/>
      <c r="O239" s="173"/>
    </row>
    <row r="240" spans="1:15" customFormat="1" ht="17">
      <c r="A240" s="171"/>
      <c r="B240" s="170"/>
      <c r="C240" s="66"/>
      <c r="D240" s="171"/>
      <c r="E240" s="171"/>
      <c r="F240" s="171"/>
      <c r="G240" s="171"/>
      <c r="H240" s="171"/>
      <c r="I240" s="171"/>
      <c r="J240" s="171"/>
      <c r="K240" s="171"/>
      <c r="L240" s="171"/>
      <c r="M240" s="173"/>
      <c r="N240" s="173"/>
      <c r="O240" s="173"/>
    </row>
    <row r="241" spans="1:15" customFormat="1" ht="17">
      <c r="A241" s="171"/>
      <c r="B241" s="170"/>
      <c r="C241" s="66"/>
      <c r="D241" s="171"/>
      <c r="E241" s="171"/>
      <c r="F241" s="171"/>
      <c r="G241" s="171"/>
      <c r="H241" s="171"/>
      <c r="I241" s="171"/>
      <c r="J241" s="171"/>
      <c r="K241" s="171"/>
      <c r="L241" s="171"/>
      <c r="M241" s="173"/>
      <c r="N241" s="173"/>
      <c r="O241" s="173"/>
    </row>
    <row r="242" spans="1:15" customFormat="1" ht="17">
      <c r="A242" s="171"/>
      <c r="B242" s="170"/>
      <c r="C242" s="66"/>
      <c r="D242" s="171"/>
      <c r="E242" s="171"/>
      <c r="F242" s="171"/>
      <c r="G242" s="171"/>
      <c r="H242" s="171"/>
      <c r="I242" s="171"/>
      <c r="J242" s="171"/>
      <c r="K242" s="171"/>
      <c r="L242" s="171"/>
      <c r="M242" s="173"/>
      <c r="N242" s="173"/>
      <c r="O242" s="173"/>
    </row>
    <row r="243" spans="1:15" customFormat="1" ht="17">
      <c r="A243" s="171"/>
      <c r="B243" s="170"/>
      <c r="C243" s="66"/>
      <c r="D243" s="171"/>
      <c r="E243" s="171"/>
      <c r="F243" s="171"/>
      <c r="G243" s="171"/>
      <c r="H243" s="171"/>
      <c r="I243" s="171"/>
      <c r="J243" s="171"/>
      <c r="K243" s="171"/>
      <c r="L243" s="171"/>
      <c r="M243" s="173"/>
      <c r="N243" s="173"/>
      <c r="O243" s="173"/>
    </row>
    <row r="244" spans="1:15" customFormat="1" ht="17">
      <c r="A244" s="171"/>
      <c r="B244" s="170"/>
      <c r="C244" s="66"/>
      <c r="D244" s="171"/>
      <c r="E244" s="171"/>
      <c r="F244" s="171"/>
      <c r="G244" s="171"/>
      <c r="H244" s="171"/>
      <c r="I244" s="171"/>
      <c r="J244" s="171"/>
      <c r="K244" s="171"/>
      <c r="L244" s="171"/>
      <c r="M244" s="173"/>
      <c r="N244" s="173"/>
      <c r="O244" s="173"/>
    </row>
    <row r="245" spans="1:15" customFormat="1" ht="17">
      <c r="A245" s="171"/>
      <c r="B245" s="170"/>
      <c r="C245" s="66"/>
      <c r="D245" s="171"/>
      <c r="E245" s="171"/>
      <c r="F245" s="171"/>
      <c r="G245" s="171"/>
      <c r="H245" s="171"/>
      <c r="I245" s="171"/>
      <c r="J245" s="171"/>
      <c r="K245" s="171"/>
      <c r="L245" s="171"/>
      <c r="M245" s="173"/>
      <c r="N245" s="173"/>
      <c r="O245" s="173"/>
    </row>
    <row r="246" spans="1:15" customFormat="1" ht="17">
      <c r="A246" s="171"/>
      <c r="B246" s="170"/>
      <c r="C246" s="66"/>
      <c r="D246" s="171"/>
      <c r="E246" s="171"/>
      <c r="F246" s="171"/>
      <c r="G246" s="171"/>
      <c r="H246" s="171"/>
      <c r="I246" s="171"/>
      <c r="J246" s="171"/>
      <c r="K246" s="171"/>
      <c r="L246" s="171"/>
      <c r="M246" s="173"/>
      <c r="N246" s="173"/>
      <c r="O246" s="173"/>
    </row>
    <row r="247" spans="1:15" customFormat="1" ht="17">
      <c r="A247" s="171"/>
      <c r="B247" s="170"/>
      <c r="C247" s="66"/>
      <c r="D247" s="171"/>
      <c r="E247" s="171"/>
      <c r="F247" s="171"/>
      <c r="G247" s="171"/>
      <c r="H247" s="171"/>
      <c r="I247" s="171"/>
      <c r="J247" s="171"/>
      <c r="K247" s="171"/>
      <c r="L247" s="171"/>
      <c r="M247" s="173"/>
      <c r="N247" s="173"/>
      <c r="O247" s="173"/>
    </row>
    <row r="248" spans="1:15" customFormat="1" ht="17">
      <c r="A248" s="171"/>
      <c r="B248" s="170"/>
      <c r="C248" s="66"/>
      <c r="D248" s="171"/>
      <c r="E248" s="171"/>
      <c r="F248" s="171"/>
      <c r="G248" s="171"/>
      <c r="H248" s="171"/>
      <c r="I248" s="171"/>
      <c r="J248" s="171"/>
      <c r="K248" s="171"/>
      <c r="L248" s="171"/>
      <c r="M248" s="173"/>
      <c r="N248" s="173"/>
      <c r="O248" s="173"/>
    </row>
    <row r="249" spans="1:15" customFormat="1" ht="17">
      <c r="A249" s="171"/>
      <c r="B249" s="170"/>
      <c r="C249" s="66"/>
      <c r="D249" s="171"/>
      <c r="E249" s="171"/>
      <c r="F249" s="171"/>
      <c r="G249" s="171"/>
      <c r="H249" s="171"/>
      <c r="I249" s="171"/>
      <c r="J249" s="171"/>
      <c r="K249" s="171"/>
      <c r="L249" s="171"/>
      <c r="M249" s="173"/>
      <c r="N249" s="173"/>
      <c r="O249" s="173"/>
    </row>
    <row r="250" spans="1:15" customFormat="1" ht="17">
      <c r="A250" s="171"/>
      <c r="B250" s="170"/>
      <c r="C250" s="66"/>
      <c r="D250" s="171"/>
      <c r="E250" s="171"/>
      <c r="F250" s="171"/>
      <c r="G250" s="171"/>
      <c r="H250" s="171"/>
      <c r="I250" s="171"/>
      <c r="J250" s="171"/>
      <c r="K250" s="171"/>
      <c r="L250" s="171"/>
      <c r="M250" s="173"/>
      <c r="N250" s="173"/>
      <c r="O250" s="173"/>
    </row>
    <row r="251" spans="1:15" customFormat="1" ht="17">
      <c r="A251" s="171"/>
      <c r="B251" s="170"/>
      <c r="C251" s="66"/>
      <c r="D251" s="171"/>
      <c r="E251" s="171"/>
      <c r="F251" s="171"/>
      <c r="G251" s="171"/>
      <c r="H251" s="171"/>
      <c r="I251" s="171"/>
      <c r="J251" s="171"/>
      <c r="K251" s="171"/>
      <c r="L251" s="171"/>
      <c r="M251" s="173"/>
      <c r="N251" s="173"/>
      <c r="O251" s="173"/>
    </row>
    <row r="252" spans="1:15" customFormat="1" ht="17">
      <c r="A252" s="171"/>
      <c r="B252" s="174"/>
      <c r="C252" s="66"/>
      <c r="D252" s="171"/>
      <c r="E252" s="171"/>
      <c r="F252" s="171"/>
      <c r="G252" s="171"/>
      <c r="H252" s="171"/>
      <c r="I252" s="171"/>
      <c r="J252" s="171"/>
      <c r="K252" s="171"/>
      <c r="L252" s="171"/>
      <c r="M252" s="173"/>
      <c r="N252" s="173"/>
      <c r="O252" s="173"/>
    </row>
    <row r="253" spans="1:15" customFormat="1" ht="17">
      <c r="A253" s="171"/>
      <c r="B253" s="170"/>
      <c r="C253" s="66"/>
      <c r="D253" s="171"/>
      <c r="E253" s="171"/>
      <c r="F253" s="171"/>
      <c r="G253" s="171"/>
      <c r="H253" s="171"/>
      <c r="I253" s="171"/>
      <c r="J253" s="171"/>
      <c r="K253" s="171"/>
      <c r="L253" s="171"/>
      <c r="M253" s="173"/>
      <c r="N253" s="173"/>
      <c r="O253" s="173"/>
    </row>
    <row r="254" spans="1:15" customFormat="1" ht="17">
      <c r="A254" s="171"/>
      <c r="B254" s="170"/>
      <c r="C254" s="66"/>
      <c r="D254" s="171"/>
      <c r="E254" s="171"/>
      <c r="F254" s="171"/>
      <c r="G254" s="171"/>
      <c r="H254" s="171"/>
      <c r="I254" s="171"/>
      <c r="J254" s="171"/>
      <c r="K254" s="171"/>
      <c r="L254" s="171"/>
      <c r="M254" s="173"/>
      <c r="N254" s="173"/>
      <c r="O254" s="173"/>
    </row>
    <row r="255" spans="1:15" customFormat="1" ht="17">
      <c r="A255" s="171"/>
      <c r="B255" s="170"/>
      <c r="C255" s="66"/>
      <c r="D255" s="171"/>
      <c r="E255" s="171"/>
      <c r="F255" s="171"/>
      <c r="G255" s="171"/>
      <c r="H255" s="171"/>
      <c r="I255" s="171"/>
      <c r="J255" s="171"/>
      <c r="K255" s="171"/>
      <c r="L255" s="171"/>
      <c r="M255" s="173"/>
      <c r="N255" s="173"/>
      <c r="O255" s="173"/>
    </row>
    <row r="256" spans="1:15" customFormat="1" ht="17">
      <c r="A256" s="171"/>
      <c r="B256" s="170"/>
      <c r="C256" s="66"/>
      <c r="D256" s="171"/>
      <c r="E256" s="171"/>
      <c r="F256" s="171"/>
      <c r="G256" s="171"/>
      <c r="H256" s="171"/>
      <c r="I256" s="171"/>
      <c r="J256" s="171"/>
      <c r="K256" s="171"/>
      <c r="L256" s="171"/>
      <c r="M256" s="173"/>
      <c r="N256" s="173"/>
      <c r="O256" s="173"/>
    </row>
    <row r="257" spans="1:15" customFormat="1" ht="17">
      <c r="A257" s="171"/>
      <c r="B257" s="170"/>
      <c r="C257" s="66"/>
      <c r="D257" s="171"/>
      <c r="E257" s="171"/>
      <c r="F257" s="171"/>
      <c r="G257" s="171"/>
      <c r="H257" s="171"/>
      <c r="I257" s="171"/>
      <c r="J257" s="171"/>
      <c r="K257" s="171"/>
      <c r="L257" s="171"/>
      <c r="M257" s="173"/>
      <c r="N257" s="173"/>
      <c r="O257" s="173"/>
    </row>
    <row r="258" spans="1:15" customFormat="1" ht="17">
      <c r="A258" s="171"/>
      <c r="B258" s="170"/>
      <c r="C258" s="66"/>
      <c r="D258" s="171"/>
      <c r="E258" s="171"/>
      <c r="F258" s="171"/>
      <c r="G258" s="171"/>
      <c r="H258" s="171"/>
      <c r="I258" s="171"/>
      <c r="J258" s="171"/>
      <c r="K258" s="171"/>
      <c r="L258" s="171"/>
      <c r="M258" s="173"/>
      <c r="N258" s="173"/>
      <c r="O258" s="173"/>
    </row>
    <row r="259" spans="1:15" customFormat="1" ht="17">
      <c r="A259" s="171"/>
      <c r="B259" s="170"/>
      <c r="C259" s="66"/>
      <c r="D259" s="171"/>
      <c r="E259" s="171"/>
      <c r="F259" s="171"/>
      <c r="G259" s="171"/>
      <c r="H259" s="171"/>
      <c r="I259" s="171"/>
      <c r="J259" s="171"/>
      <c r="K259" s="171"/>
      <c r="L259" s="171"/>
      <c r="M259" s="173"/>
      <c r="N259" s="173"/>
      <c r="O259" s="173"/>
    </row>
    <row r="260" spans="1:15" customFormat="1" ht="17">
      <c r="A260" s="171"/>
      <c r="B260" s="170"/>
      <c r="C260" s="66"/>
      <c r="D260" s="171"/>
      <c r="E260" s="171"/>
      <c r="F260" s="171"/>
      <c r="G260" s="171"/>
      <c r="H260" s="171"/>
      <c r="I260" s="171"/>
      <c r="J260" s="171"/>
      <c r="K260" s="171"/>
      <c r="L260" s="171"/>
      <c r="M260" s="173"/>
      <c r="N260" s="173"/>
      <c r="O260" s="173"/>
    </row>
    <row r="261" spans="1:15" customFormat="1" ht="17">
      <c r="A261" s="171"/>
      <c r="B261" s="170"/>
      <c r="C261" s="66"/>
      <c r="D261" s="171"/>
      <c r="E261" s="171"/>
      <c r="F261" s="171"/>
      <c r="G261" s="171"/>
      <c r="H261" s="171"/>
      <c r="I261" s="171"/>
      <c r="J261" s="171"/>
      <c r="K261" s="171"/>
      <c r="L261" s="171"/>
      <c r="M261" s="173"/>
      <c r="N261" s="173"/>
      <c r="O261" s="173"/>
    </row>
    <row r="262" spans="1:15" customFormat="1" ht="17">
      <c r="A262" s="171"/>
      <c r="B262" s="170"/>
      <c r="C262" s="66"/>
      <c r="D262" s="171"/>
      <c r="E262" s="171"/>
      <c r="F262" s="171"/>
      <c r="G262" s="171"/>
      <c r="H262" s="171"/>
      <c r="I262" s="171"/>
      <c r="J262" s="171"/>
      <c r="K262" s="171"/>
      <c r="L262" s="171"/>
      <c r="M262" s="173"/>
      <c r="N262" s="173"/>
      <c r="O262" s="173"/>
    </row>
    <row r="263" spans="1:15" customFormat="1" ht="17">
      <c r="A263" s="171"/>
      <c r="B263" s="170"/>
      <c r="C263" s="66"/>
      <c r="D263" s="171"/>
      <c r="E263" s="171"/>
      <c r="F263" s="171"/>
      <c r="G263" s="171"/>
      <c r="H263" s="171"/>
      <c r="I263" s="171"/>
      <c r="J263" s="171"/>
      <c r="K263" s="171"/>
      <c r="L263" s="171"/>
      <c r="M263" s="173"/>
      <c r="N263" s="173"/>
      <c r="O263" s="173"/>
    </row>
    <row r="264" spans="1:15" customFormat="1" ht="17">
      <c r="A264" s="171"/>
      <c r="B264" s="170"/>
      <c r="C264" s="66"/>
      <c r="D264" s="171"/>
      <c r="E264" s="171"/>
      <c r="F264" s="171"/>
      <c r="G264" s="171"/>
      <c r="H264" s="171"/>
      <c r="I264" s="171"/>
      <c r="J264" s="171"/>
      <c r="K264" s="171"/>
      <c r="L264" s="171"/>
      <c r="M264" s="173"/>
      <c r="N264" s="173"/>
      <c r="O264" s="173"/>
    </row>
    <row r="265" spans="1:15" customFormat="1" ht="17">
      <c r="A265" s="171"/>
      <c r="B265" s="170"/>
      <c r="C265" s="66"/>
      <c r="D265" s="171"/>
      <c r="E265" s="171"/>
      <c r="F265" s="171"/>
      <c r="G265" s="171"/>
      <c r="H265" s="171"/>
      <c r="I265" s="171"/>
      <c r="J265" s="171"/>
      <c r="K265" s="171"/>
      <c r="L265" s="171"/>
      <c r="M265" s="173"/>
      <c r="N265" s="173"/>
      <c r="O265" s="173"/>
    </row>
    <row r="266" spans="1:15" customFormat="1" ht="17">
      <c r="A266" s="171"/>
      <c r="B266" s="170"/>
      <c r="C266" s="66"/>
      <c r="D266" s="171"/>
      <c r="E266" s="171"/>
      <c r="F266" s="171"/>
      <c r="G266" s="171"/>
      <c r="H266" s="171"/>
      <c r="I266" s="171"/>
      <c r="J266" s="171"/>
      <c r="K266" s="171"/>
      <c r="L266" s="171"/>
      <c r="M266" s="173"/>
      <c r="N266" s="173"/>
      <c r="O266" s="173"/>
    </row>
    <row r="267" spans="1:15" customFormat="1" ht="17">
      <c r="A267" s="171"/>
      <c r="B267" s="170"/>
      <c r="C267" s="66"/>
      <c r="D267" s="171"/>
      <c r="E267" s="171"/>
      <c r="F267" s="171"/>
      <c r="G267" s="171"/>
      <c r="H267" s="171"/>
      <c r="I267" s="171"/>
      <c r="J267" s="171"/>
      <c r="K267" s="171"/>
      <c r="L267" s="171"/>
      <c r="M267" s="173"/>
      <c r="N267" s="173"/>
      <c r="O267" s="173"/>
    </row>
    <row r="268" spans="1:15" customFormat="1" ht="17">
      <c r="A268" s="171"/>
      <c r="B268" s="170"/>
      <c r="C268" s="66"/>
      <c r="D268" s="171"/>
      <c r="E268" s="171"/>
      <c r="F268" s="171"/>
      <c r="G268" s="171"/>
      <c r="H268" s="171"/>
      <c r="I268" s="171"/>
      <c r="J268" s="171"/>
      <c r="K268" s="171"/>
      <c r="L268" s="171"/>
      <c r="M268" s="173"/>
      <c r="N268" s="173"/>
      <c r="O268" s="173"/>
    </row>
    <row r="269" spans="1:15" customFormat="1" ht="17">
      <c r="A269" s="171"/>
      <c r="B269" s="170"/>
      <c r="C269" s="66"/>
      <c r="D269" s="171"/>
      <c r="E269" s="171"/>
      <c r="F269" s="171"/>
      <c r="G269" s="171"/>
      <c r="H269" s="171"/>
      <c r="I269" s="171"/>
      <c r="J269" s="171"/>
      <c r="K269" s="171"/>
      <c r="L269" s="171"/>
      <c r="M269" s="173"/>
      <c r="N269" s="173"/>
      <c r="O269" s="173"/>
    </row>
    <row r="270" spans="1:15" customFormat="1" ht="17">
      <c r="A270" s="171"/>
      <c r="B270" s="170"/>
      <c r="C270" s="66"/>
      <c r="D270" s="171"/>
      <c r="E270" s="171"/>
      <c r="F270" s="171"/>
      <c r="G270" s="171"/>
      <c r="H270" s="171"/>
      <c r="I270" s="171"/>
      <c r="J270" s="171"/>
      <c r="K270" s="171"/>
      <c r="L270" s="171"/>
      <c r="M270" s="173"/>
      <c r="N270" s="173"/>
      <c r="O270" s="173"/>
    </row>
    <row r="271" spans="1:15" customFormat="1" ht="17">
      <c r="A271" s="171"/>
      <c r="B271" s="170"/>
      <c r="C271" s="66"/>
      <c r="D271" s="171"/>
      <c r="E271" s="171"/>
      <c r="F271" s="171"/>
      <c r="G271" s="171"/>
      <c r="H271" s="171"/>
      <c r="I271" s="171"/>
      <c r="J271" s="171"/>
      <c r="K271" s="171"/>
      <c r="L271" s="171"/>
      <c r="M271" s="173"/>
      <c r="N271" s="173"/>
      <c r="O271" s="173"/>
    </row>
    <row r="272" spans="1:15" customFormat="1" ht="17">
      <c r="A272" s="171"/>
      <c r="B272" s="170"/>
      <c r="C272" s="66"/>
      <c r="D272" s="171"/>
      <c r="E272" s="171"/>
      <c r="F272" s="171"/>
      <c r="G272" s="171"/>
      <c r="H272" s="171"/>
      <c r="I272" s="171"/>
      <c r="J272" s="171"/>
      <c r="K272" s="171"/>
      <c r="L272" s="171"/>
      <c r="M272" s="173"/>
      <c r="N272" s="173"/>
      <c r="O272" s="173"/>
    </row>
    <row r="273" spans="1:15" customFormat="1" ht="17">
      <c r="A273" s="171"/>
      <c r="B273" s="170"/>
      <c r="C273" s="66"/>
      <c r="D273" s="171"/>
      <c r="E273" s="171"/>
      <c r="F273" s="171"/>
      <c r="G273" s="171"/>
      <c r="H273" s="171"/>
      <c r="I273" s="171"/>
      <c r="J273" s="171"/>
      <c r="K273" s="171"/>
      <c r="L273" s="171"/>
      <c r="M273" s="173"/>
      <c r="N273" s="173"/>
      <c r="O273" s="173"/>
    </row>
    <row r="274" spans="1:15" customFormat="1" ht="17">
      <c r="A274" s="171"/>
      <c r="B274" s="170"/>
      <c r="C274" s="66"/>
      <c r="D274" s="171"/>
      <c r="E274" s="171"/>
      <c r="F274" s="171"/>
      <c r="G274" s="171"/>
      <c r="H274" s="171"/>
      <c r="I274" s="171"/>
      <c r="J274" s="171"/>
      <c r="K274" s="171"/>
      <c r="L274" s="171"/>
      <c r="M274" s="173"/>
      <c r="N274" s="173"/>
      <c r="O274" s="173"/>
    </row>
    <row r="275" spans="1:15" customFormat="1" ht="17">
      <c r="A275" s="171"/>
      <c r="B275" s="170"/>
      <c r="C275" s="66"/>
      <c r="D275" s="171"/>
      <c r="E275" s="171"/>
      <c r="F275" s="171"/>
      <c r="G275" s="171"/>
      <c r="H275" s="171"/>
      <c r="I275" s="171"/>
      <c r="J275" s="171"/>
      <c r="K275" s="171"/>
      <c r="L275" s="171"/>
      <c r="M275" s="173"/>
      <c r="N275" s="173"/>
      <c r="O275" s="173"/>
    </row>
    <row r="276" spans="1:15" customFormat="1" ht="17">
      <c r="A276" s="171"/>
      <c r="B276" s="170"/>
      <c r="C276" s="66"/>
      <c r="D276" s="171"/>
      <c r="E276" s="171"/>
      <c r="F276" s="171"/>
      <c r="G276" s="171"/>
      <c r="H276" s="171"/>
      <c r="I276" s="171"/>
      <c r="J276" s="171"/>
      <c r="K276" s="171"/>
      <c r="L276" s="171"/>
      <c r="M276" s="173"/>
      <c r="N276" s="173"/>
      <c r="O276" s="173"/>
    </row>
    <row r="277" spans="1:15" customFormat="1" ht="17">
      <c r="A277" s="171"/>
      <c r="B277" s="170"/>
      <c r="C277" s="66"/>
      <c r="D277" s="171"/>
      <c r="E277" s="171"/>
      <c r="F277" s="171"/>
      <c r="G277" s="171"/>
      <c r="H277" s="171"/>
      <c r="I277" s="171"/>
      <c r="J277" s="171"/>
      <c r="K277" s="171"/>
      <c r="L277" s="171"/>
      <c r="M277" s="173"/>
      <c r="N277" s="173"/>
      <c r="O277" s="173"/>
    </row>
  </sheetData>
  <autoFilter ref="A3:K203"/>
  <mergeCells count="1">
    <mergeCell ref="W7:W8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3"/>
  <sheetViews>
    <sheetView tabSelected="1" zoomScale="80" zoomScaleNormal="80" zoomScalePageLayoutView="80" workbookViewId="0">
      <selection sqref="A1:XFD1048576"/>
    </sheetView>
  </sheetViews>
  <sheetFormatPr baseColWidth="10" defaultColWidth="9.1640625" defaultRowHeight="15" x14ac:dyDescent="0"/>
  <cols>
    <col min="1" max="1" width="4" style="2" bestFit="1" customWidth="1"/>
    <col min="2" max="2" width="19.1640625" style="2" bestFit="1" customWidth="1"/>
    <col min="3" max="3" width="8" style="2" bestFit="1" customWidth="1"/>
    <col min="4" max="4" width="5.33203125" style="2" bestFit="1" customWidth="1"/>
    <col min="5" max="6" width="5.5" style="2" customWidth="1"/>
    <col min="7" max="7" width="2.5" style="2" bestFit="1" customWidth="1"/>
    <col min="8" max="8" width="18.5" style="2" bestFit="1" customWidth="1"/>
    <col min="9" max="9" width="8" style="2" bestFit="1" customWidth="1"/>
    <col min="10" max="10" width="5.33203125" style="2" bestFit="1" customWidth="1"/>
    <col min="11" max="12" width="4.1640625" style="2" customWidth="1"/>
    <col min="13" max="13" width="2.5" style="2" bestFit="1" customWidth="1"/>
    <col min="14" max="14" width="19.1640625" style="133" bestFit="1" customWidth="1"/>
    <col min="15" max="15" width="8" style="133" bestFit="1" customWidth="1"/>
    <col min="16" max="16" width="5.33203125" style="133" bestFit="1" customWidth="1"/>
    <col min="17" max="18" width="5" style="133" customWidth="1"/>
    <col min="19" max="19" width="22.33203125" style="133" bestFit="1" customWidth="1"/>
    <col min="20" max="21" width="5.6640625" style="133" customWidth="1"/>
    <col min="22" max="22" width="5.33203125" style="2" customWidth="1"/>
    <col min="23" max="23" width="19.5" style="2" customWidth="1"/>
    <col min="24" max="24" width="5.6640625" style="2" customWidth="1"/>
    <col min="25" max="25" width="3.83203125" style="2" customWidth="1"/>
    <col min="26" max="26" width="19.1640625" style="2" bestFit="1" customWidth="1"/>
    <col min="27" max="27" width="5.6640625" style="2" customWidth="1"/>
    <col min="28" max="28" width="7.6640625" style="2" bestFit="1" customWidth="1"/>
    <col min="29" max="16384" width="9.1640625" style="2"/>
  </cols>
  <sheetData>
    <row r="1" spans="1:29" ht="27.75" customHeight="1" thickBot="1">
      <c r="B1" s="249" t="s">
        <v>163</v>
      </c>
      <c r="H1" s="249" t="s">
        <v>164</v>
      </c>
      <c r="I1" s="4"/>
      <c r="N1" s="249" t="s">
        <v>165</v>
      </c>
      <c r="O1" s="249"/>
      <c r="P1" s="249"/>
      <c r="Q1" s="68"/>
      <c r="R1" s="68"/>
      <c r="S1" s="249" t="s">
        <v>170</v>
      </c>
      <c r="T1" s="68"/>
      <c r="U1" s="68"/>
      <c r="W1" s="249" t="s">
        <v>153</v>
      </c>
    </row>
    <row r="2" spans="1:29" ht="17" thickTop="1" thickBot="1">
      <c r="A2" s="307" t="s">
        <v>0</v>
      </c>
      <c r="B2" s="2" t="s">
        <v>1</v>
      </c>
      <c r="C2" s="308" t="s">
        <v>2</v>
      </c>
      <c r="D2" s="309" t="s">
        <v>3</v>
      </c>
      <c r="G2" s="307" t="s">
        <v>0</v>
      </c>
      <c r="H2" s="2" t="s">
        <v>1</v>
      </c>
      <c r="I2" s="308" t="s">
        <v>2</v>
      </c>
      <c r="J2" s="309" t="s">
        <v>3</v>
      </c>
      <c r="K2" s="67"/>
      <c r="L2" s="67"/>
      <c r="M2" s="307" t="s">
        <v>0</v>
      </c>
      <c r="N2" s="2" t="s">
        <v>1</v>
      </c>
      <c r="O2" s="308" t="s">
        <v>2</v>
      </c>
      <c r="P2" s="309" t="s">
        <v>3</v>
      </c>
      <c r="Q2" s="131"/>
      <c r="R2" s="131"/>
      <c r="S2" s="2" t="s">
        <v>19</v>
      </c>
      <c r="T2" s="310">
        <v>60</v>
      </c>
      <c r="U2" s="311">
        <v>74</v>
      </c>
      <c r="W2" s="312" t="s">
        <v>156</v>
      </c>
      <c r="X2" s="312"/>
      <c r="Y2" s="312"/>
      <c r="Z2" s="312" t="s">
        <v>157</v>
      </c>
      <c r="AA2" s="312"/>
      <c r="AB2" s="312"/>
      <c r="AC2" s="312"/>
    </row>
    <row r="3" spans="1:29" ht="17" thickTop="1" thickBot="1">
      <c r="A3" s="307">
        <v>1</v>
      </c>
      <c r="B3" s="2" t="s">
        <v>42</v>
      </c>
      <c r="C3" s="313">
        <v>59</v>
      </c>
      <c r="D3" s="314">
        <v>56</v>
      </c>
      <c r="E3" s="133"/>
      <c r="F3" s="133"/>
      <c r="G3" s="307">
        <v>1</v>
      </c>
      <c r="H3" s="2" t="s">
        <v>19</v>
      </c>
      <c r="I3" s="315">
        <v>60</v>
      </c>
      <c r="J3" s="316">
        <v>74</v>
      </c>
      <c r="K3" s="67"/>
      <c r="L3" s="67"/>
      <c r="M3" s="307">
        <v>1</v>
      </c>
      <c r="N3" s="2" t="s">
        <v>12</v>
      </c>
      <c r="O3" s="315">
        <v>47</v>
      </c>
      <c r="P3" s="316">
        <v>90</v>
      </c>
      <c r="Q3" s="67"/>
      <c r="R3" s="67"/>
      <c r="S3" s="2" t="s">
        <v>42</v>
      </c>
      <c r="T3" s="315">
        <v>59</v>
      </c>
      <c r="U3" s="316">
        <v>56</v>
      </c>
    </row>
    <row r="4" spans="1:29" ht="17" thickTop="1" thickBot="1">
      <c r="A4" s="307">
        <v>2</v>
      </c>
      <c r="B4" s="2" t="s">
        <v>9</v>
      </c>
      <c r="C4" s="315">
        <v>54</v>
      </c>
      <c r="D4" s="316">
        <v>55</v>
      </c>
      <c r="E4" s="133"/>
      <c r="F4" s="133"/>
      <c r="G4" s="307">
        <v>2</v>
      </c>
      <c r="H4" s="2" t="s">
        <v>125</v>
      </c>
      <c r="I4" s="315">
        <v>54</v>
      </c>
      <c r="J4" s="316">
        <v>64</v>
      </c>
      <c r="K4" s="67"/>
      <c r="L4" s="67"/>
      <c r="M4" s="307">
        <v>2</v>
      </c>
      <c r="N4" s="2" t="s">
        <v>59</v>
      </c>
      <c r="O4" s="315">
        <v>47</v>
      </c>
      <c r="P4" s="316">
        <v>68</v>
      </c>
      <c r="Q4" s="67"/>
      <c r="R4" s="67"/>
      <c r="S4" s="2" t="s">
        <v>125</v>
      </c>
      <c r="T4" s="315">
        <v>54</v>
      </c>
      <c r="U4" s="316">
        <v>64</v>
      </c>
      <c r="W4" s="317" t="s">
        <v>42</v>
      </c>
      <c r="X4" s="318">
        <v>55</v>
      </c>
      <c r="Z4" s="319" t="s">
        <v>308</v>
      </c>
      <c r="AA4" s="318">
        <v>55</v>
      </c>
    </row>
    <row r="5" spans="1:29" ht="16" thickBot="1">
      <c r="A5" s="307">
        <v>3</v>
      </c>
      <c r="B5" s="2" t="s">
        <v>162</v>
      </c>
      <c r="C5" s="315">
        <v>43</v>
      </c>
      <c r="D5" s="316">
        <v>35</v>
      </c>
      <c r="E5" s="133"/>
      <c r="F5" s="133"/>
      <c r="G5" s="307">
        <v>3</v>
      </c>
      <c r="H5" s="2" t="s">
        <v>20</v>
      </c>
      <c r="I5" s="313">
        <v>48</v>
      </c>
      <c r="J5" s="314">
        <v>55</v>
      </c>
      <c r="K5" s="67"/>
      <c r="L5" s="67"/>
      <c r="M5" s="307">
        <v>3</v>
      </c>
      <c r="N5" s="2" t="s">
        <v>25</v>
      </c>
      <c r="O5" s="315">
        <v>43</v>
      </c>
      <c r="P5" s="316">
        <v>55</v>
      </c>
      <c r="Q5" s="67"/>
      <c r="R5" s="67"/>
      <c r="S5" s="2" t="s">
        <v>9</v>
      </c>
      <c r="T5" s="315">
        <v>54</v>
      </c>
      <c r="U5" s="316">
        <v>55</v>
      </c>
      <c r="W5" s="320" t="s">
        <v>162</v>
      </c>
      <c r="X5" s="318">
        <v>52</v>
      </c>
      <c r="Z5" s="321" t="s">
        <v>129</v>
      </c>
      <c r="AA5" s="318">
        <v>52</v>
      </c>
    </row>
    <row r="6" spans="1:29" ht="16" thickBot="1">
      <c r="A6" s="307">
        <v>4</v>
      </c>
      <c r="B6" s="2" t="s">
        <v>48</v>
      </c>
      <c r="C6" s="315">
        <v>41</v>
      </c>
      <c r="D6" s="316">
        <v>33</v>
      </c>
      <c r="E6" s="133"/>
      <c r="F6" s="133"/>
      <c r="G6" s="307">
        <v>4</v>
      </c>
      <c r="H6" s="2" t="s">
        <v>55</v>
      </c>
      <c r="I6" s="315">
        <v>44</v>
      </c>
      <c r="J6" s="316">
        <v>58</v>
      </c>
      <c r="K6" s="67"/>
      <c r="L6" s="67"/>
      <c r="M6" s="307">
        <v>4</v>
      </c>
      <c r="N6" s="2" t="s">
        <v>178</v>
      </c>
      <c r="O6" s="313">
        <v>42</v>
      </c>
      <c r="P6" s="314">
        <v>60</v>
      </c>
      <c r="Q6" s="67"/>
      <c r="R6" s="67"/>
      <c r="S6" s="2" t="s">
        <v>508</v>
      </c>
      <c r="T6" s="315">
        <v>48</v>
      </c>
      <c r="U6" s="316">
        <v>55</v>
      </c>
      <c r="W6" s="320" t="s">
        <v>19</v>
      </c>
      <c r="X6" s="318">
        <v>50</v>
      </c>
      <c r="Z6" s="322" t="s">
        <v>95</v>
      </c>
      <c r="AA6" s="318">
        <v>50</v>
      </c>
    </row>
    <row r="7" spans="1:29" ht="16" thickBot="1">
      <c r="A7" s="307">
        <v>5</v>
      </c>
      <c r="B7" s="2" t="s">
        <v>23</v>
      </c>
      <c r="C7" s="315">
        <v>32</v>
      </c>
      <c r="D7" s="316">
        <v>55</v>
      </c>
      <c r="E7" s="133"/>
      <c r="F7" s="133"/>
      <c r="G7" s="307">
        <v>5</v>
      </c>
      <c r="H7" s="2" t="s">
        <v>56</v>
      </c>
      <c r="I7" s="315">
        <v>41</v>
      </c>
      <c r="J7" s="316">
        <v>45</v>
      </c>
      <c r="K7" s="67"/>
      <c r="L7" s="67"/>
      <c r="M7" s="307">
        <v>5</v>
      </c>
      <c r="N7" s="2" t="s">
        <v>177</v>
      </c>
      <c r="O7" s="315">
        <v>41</v>
      </c>
      <c r="P7" s="316">
        <v>63</v>
      </c>
      <c r="Q7" s="67"/>
      <c r="R7" s="67"/>
      <c r="S7" s="2" t="s">
        <v>12</v>
      </c>
      <c r="T7" s="315">
        <v>47</v>
      </c>
      <c r="U7" s="316">
        <v>90</v>
      </c>
      <c r="W7" s="320" t="s">
        <v>12</v>
      </c>
      <c r="X7" s="318">
        <v>48</v>
      </c>
      <c r="Z7" s="321" t="s">
        <v>313</v>
      </c>
      <c r="AA7" s="318">
        <v>48</v>
      </c>
    </row>
    <row r="8" spans="1:29" ht="16" thickBot="1">
      <c r="A8" s="307">
        <v>6</v>
      </c>
      <c r="B8" s="2" t="s">
        <v>16</v>
      </c>
      <c r="C8" s="315">
        <v>32</v>
      </c>
      <c r="D8" s="316">
        <v>32</v>
      </c>
      <c r="E8" s="133"/>
      <c r="F8" s="133"/>
      <c r="G8" s="307">
        <v>6</v>
      </c>
      <c r="H8" s="2" t="s">
        <v>129</v>
      </c>
      <c r="I8" s="315">
        <v>25</v>
      </c>
      <c r="J8" s="316">
        <v>42</v>
      </c>
      <c r="K8" s="67"/>
      <c r="L8" s="67"/>
      <c r="M8" s="307">
        <v>6</v>
      </c>
      <c r="N8" s="2" t="s">
        <v>176</v>
      </c>
      <c r="O8" s="315">
        <v>39</v>
      </c>
      <c r="P8" s="316">
        <v>55</v>
      </c>
      <c r="Q8" s="67"/>
      <c r="R8" s="67"/>
      <c r="S8" s="2" t="s">
        <v>509</v>
      </c>
      <c r="T8" s="315">
        <v>47</v>
      </c>
      <c r="U8" s="316">
        <v>68</v>
      </c>
      <c r="W8" s="320" t="s">
        <v>510</v>
      </c>
      <c r="X8" s="318">
        <v>47</v>
      </c>
      <c r="Z8" s="321" t="s">
        <v>75</v>
      </c>
      <c r="AA8" s="318">
        <v>47</v>
      </c>
    </row>
    <row r="9" spans="1:29" ht="16" thickBot="1">
      <c r="A9" s="307">
        <v>7</v>
      </c>
      <c r="B9" s="2" t="s">
        <v>213</v>
      </c>
      <c r="C9" s="315">
        <v>27</v>
      </c>
      <c r="D9" s="316">
        <v>18</v>
      </c>
      <c r="E9" s="133"/>
      <c r="F9" s="133"/>
      <c r="G9" s="307">
        <v>7</v>
      </c>
      <c r="H9" s="2" t="s">
        <v>201</v>
      </c>
      <c r="I9" s="315">
        <v>25</v>
      </c>
      <c r="J9" s="316">
        <v>40</v>
      </c>
      <c r="K9" s="67"/>
      <c r="L9" s="67"/>
      <c r="M9" s="307">
        <v>7</v>
      </c>
      <c r="N9" s="2" t="s">
        <v>28</v>
      </c>
      <c r="O9" s="315">
        <v>37</v>
      </c>
      <c r="P9" s="316">
        <v>45</v>
      </c>
      <c r="Q9" s="67"/>
      <c r="R9" s="67"/>
      <c r="S9" s="2" t="s">
        <v>55</v>
      </c>
      <c r="T9" s="315">
        <v>44</v>
      </c>
      <c r="U9" s="316">
        <v>58</v>
      </c>
      <c r="W9" s="320" t="s">
        <v>20</v>
      </c>
      <c r="X9" s="323">
        <v>46</v>
      </c>
      <c r="Z9" s="321" t="s">
        <v>106</v>
      </c>
      <c r="AA9" s="323">
        <v>46</v>
      </c>
    </row>
    <row r="10" spans="1:29" ht="16" thickBot="1">
      <c r="A10" s="307">
        <v>8</v>
      </c>
      <c r="B10" s="2" t="s">
        <v>75</v>
      </c>
      <c r="C10" s="315">
        <v>24</v>
      </c>
      <c r="D10" s="316">
        <v>22</v>
      </c>
      <c r="E10" s="133"/>
      <c r="F10" s="133"/>
      <c r="G10" s="307">
        <v>8</v>
      </c>
      <c r="H10" s="2" t="s">
        <v>511</v>
      </c>
      <c r="I10" s="315">
        <v>17</v>
      </c>
      <c r="J10" s="316">
        <v>31</v>
      </c>
      <c r="K10" s="67"/>
      <c r="L10" s="67"/>
      <c r="M10" s="307">
        <v>8</v>
      </c>
      <c r="N10" s="2" t="s">
        <v>95</v>
      </c>
      <c r="O10" s="315">
        <v>19</v>
      </c>
      <c r="P10" s="316">
        <v>36</v>
      </c>
      <c r="Q10" s="67"/>
      <c r="R10" s="67"/>
      <c r="S10" s="2" t="s">
        <v>25</v>
      </c>
      <c r="T10" s="315">
        <v>43</v>
      </c>
      <c r="U10" s="316">
        <v>55</v>
      </c>
      <c r="W10" s="320" t="s">
        <v>55</v>
      </c>
      <c r="X10" s="323">
        <v>45</v>
      </c>
      <c r="Z10" s="324" t="s">
        <v>201</v>
      </c>
      <c r="AA10" s="323">
        <v>45</v>
      </c>
    </row>
    <row r="11" spans="1:29" ht="16" thickBot="1">
      <c r="A11" s="307">
        <v>9</v>
      </c>
      <c r="B11" s="2" t="s">
        <v>32</v>
      </c>
      <c r="C11" s="315">
        <v>23</v>
      </c>
      <c r="D11" s="316">
        <v>24</v>
      </c>
      <c r="E11" s="133"/>
      <c r="F11" s="133"/>
      <c r="G11" s="307">
        <v>9</v>
      </c>
      <c r="H11" s="2" t="s">
        <v>313</v>
      </c>
      <c r="I11" s="325">
        <v>11</v>
      </c>
      <c r="J11" s="326">
        <v>45</v>
      </c>
      <c r="K11" s="67"/>
      <c r="L11" s="67"/>
      <c r="M11" s="307">
        <v>9</v>
      </c>
      <c r="N11" s="2" t="s">
        <v>106</v>
      </c>
      <c r="O11" s="325">
        <v>18</v>
      </c>
      <c r="P11" s="326">
        <v>37</v>
      </c>
      <c r="Q11" s="67"/>
      <c r="R11" s="67"/>
      <c r="S11" s="2" t="s">
        <v>7</v>
      </c>
      <c r="T11" s="325">
        <v>43</v>
      </c>
      <c r="U11" s="326">
        <v>35</v>
      </c>
      <c r="W11" s="320" t="s">
        <v>125</v>
      </c>
      <c r="X11" s="323">
        <v>44</v>
      </c>
      <c r="Z11" s="327"/>
      <c r="AA11" s="328"/>
    </row>
    <row r="12" spans="1:29" ht="17" thickTop="1" thickBot="1">
      <c r="A12" s="307">
        <v>10</v>
      </c>
      <c r="B12" s="2" t="s">
        <v>308</v>
      </c>
      <c r="C12" s="325">
        <v>19</v>
      </c>
      <c r="D12" s="326">
        <v>26</v>
      </c>
      <c r="E12" s="133"/>
      <c r="F12" s="133"/>
      <c r="G12" s="307"/>
      <c r="H12" s="327"/>
      <c r="I12" s="67"/>
      <c r="J12" s="67"/>
      <c r="K12" s="67"/>
      <c r="L12" s="67"/>
      <c r="M12" s="67"/>
      <c r="N12" s="68"/>
      <c r="O12" s="68"/>
      <c r="P12" s="68"/>
      <c r="Q12" s="67"/>
      <c r="R12" s="67"/>
      <c r="S12" s="2" t="s">
        <v>178</v>
      </c>
      <c r="T12" s="315">
        <v>42</v>
      </c>
      <c r="U12" s="316">
        <v>60</v>
      </c>
      <c r="W12" s="320" t="s">
        <v>59</v>
      </c>
      <c r="X12" s="323">
        <v>43</v>
      </c>
      <c r="Z12" s="68"/>
      <c r="AA12" s="328"/>
    </row>
    <row r="13" spans="1:29" ht="17" thickTop="1" thickBot="1">
      <c r="A13" s="307"/>
      <c r="B13" s="327"/>
      <c r="C13" s="67"/>
      <c r="D13" s="67"/>
      <c r="E13" s="133"/>
      <c r="F13" s="133"/>
      <c r="G13" s="307"/>
      <c r="H13" s="327"/>
      <c r="I13" s="67"/>
      <c r="J13" s="67"/>
      <c r="K13" s="67"/>
      <c r="L13" s="67"/>
      <c r="M13" s="67"/>
      <c r="N13" s="68"/>
      <c r="O13" s="68"/>
      <c r="P13" s="68"/>
      <c r="Q13" s="68"/>
      <c r="R13" s="68"/>
      <c r="S13" s="2" t="s">
        <v>64</v>
      </c>
      <c r="T13" s="315">
        <v>41</v>
      </c>
      <c r="U13" s="316">
        <v>63</v>
      </c>
      <c r="W13" s="320" t="s">
        <v>25</v>
      </c>
      <c r="X13" s="323">
        <v>42</v>
      </c>
      <c r="Z13" s="327"/>
      <c r="AA13" s="328"/>
    </row>
    <row r="14" spans="1:29" ht="16" thickBot="1">
      <c r="B14" s="249" t="s">
        <v>167</v>
      </c>
      <c r="H14" s="249" t="s">
        <v>168</v>
      </c>
      <c r="I14" s="4"/>
      <c r="N14" s="249" t="s">
        <v>169</v>
      </c>
      <c r="O14" s="249"/>
      <c r="P14" s="249"/>
      <c r="Q14" s="68"/>
      <c r="R14" s="68"/>
      <c r="S14" s="2" t="s">
        <v>56</v>
      </c>
      <c r="T14" s="313">
        <v>41</v>
      </c>
      <c r="U14" s="314">
        <v>45</v>
      </c>
      <c r="W14" s="320" t="s">
        <v>177</v>
      </c>
      <c r="X14" s="323">
        <v>43</v>
      </c>
      <c r="Y14" s="2" t="s">
        <v>148</v>
      </c>
      <c r="Z14" s="327"/>
      <c r="AA14" s="328"/>
    </row>
    <row r="15" spans="1:29" ht="17" thickTop="1" thickBot="1">
      <c r="A15" s="307" t="s">
        <v>0</v>
      </c>
      <c r="B15" s="2" t="s">
        <v>1</v>
      </c>
      <c r="C15" s="308" t="s">
        <v>2</v>
      </c>
      <c r="D15" s="309" t="s">
        <v>3</v>
      </c>
      <c r="G15" s="307" t="s">
        <v>0</v>
      </c>
      <c r="H15" s="2" t="s">
        <v>1</v>
      </c>
      <c r="I15" s="308" t="s">
        <v>2</v>
      </c>
      <c r="J15" s="309" t="s">
        <v>3</v>
      </c>
      <c r="K15" s="67"/>
      <c r="L15" s="67"/>
      <c r="M15" s="307" t="s">
        <v>0</v>
      </c>
      <c r="N15" s="2" t="s">
        <v>1</v>
      </c>
      <c r="O15" s="308" t="s">
        <v>2</v>
      </c>
      <c r="P15" s="309" t="s">
        <v>3</v>
      </c>
      <c r="Q15" s="2"/>
      <c r="R15" s="2"/>
      <c r="S15" s="2" t="s">
        <v>48</v>
      </c>
      <c r="T15" s="315">
        <v>41</v>
      </c>
      <c r="U15" s="316">
        <v>33</v>
      </c>
      <c r="W15" s="320" t="s">
        <v>23</v>
      </c>
      <c r="X15" s="323">
        <v>41</v>
      </c>
      <c r="Y15" s="2" t="s">
        <v>149</v>
      </c>
      <c r="Z15" s="327"/>
      <c r="AA15" s="328"/>
    </row>
    <row r="16" spans="1:29" ht="17" thickTop="1" thickBot="1">
      <c r="A16" s="307">
        <v>1</v>
      </c>
      <c r="B16" s="329" t="s">
        <v>7</v>
      </c>
      <c r="C16" s="330">
        <v>53</v>
      </c>
      <c r="D16" s="331">
        <v>56</v>
      </c>
      <c r="E16" s="133">
        <v>2</v>
      </c>
      <c r="F16" s="133"/>
      <c r="G16" s="307">
        <v>1</v>
      </c>
      <c r="H16" s="329" t="s">
        <v>178</v>
      </c>
      <c r="I16" s="332">
        <v>45</v>
      </c>
      <c r="J16" s="333">
        <v>79</v>
      </c>
      <c r="K16" s="68">
        <v>3</v>
      </c>
      <c r="L16" s="68"/>
      <c r="M16" s="307">
        <v>1</v>
      </c>
      <c r="N16" s="329" t="s">
        <v>511</v>
      </c>
      <c r="O16" s="332">
        <v>39</v>
      </c>
      <c r="P16" s="333">
        <v>32</v>
      </c>
      <c r="Q16" s="135">
        <v>4</v>
      </c>
      <c r="R16" s="135"/>
      <c r="S16" s="2" t="s">
        <v>176</v>
      </c>
      <c r="T16" s="315">
        <v>39</v>
      </c>
      <c r="U16" s="316">
        <v>55</v>
      </c>
      <c r="W16" s="320" t="s">
        <v>178</v>
      </c>
      <c r="X16" s="323">
        <v>39</v>
      </c>
      <c r="Z16" s="327"/>
      <c r="AA16" s="328"/>
    </row>
    <row r="17" spans="1:27" ht="16" thickBot="1">
      <c r="A17" s="307">
        <v>2</v>
      </c>
      <c r="B17" s="329" t="s">
        <v>42</v>
      </c>
      <c r="C17" s="332">
        <v>47</v>
      </c>
      <c r="D17" s="333">
        <v>85</v>
      </c>
      <c r="E17" s="133">
        <v>1</v>
      </c>
      <c r="F17" s="133"/>
      <c r="G17" s="307">
        <v>2</v>
      </c>
      <c r="H17" s="329" t="s">
        <v>64</v>
      </c>
      <c r="I17" s="330">
        <v>39</v>
      </c>
      <c r="J17" s="331">
        <v>82</v>
      </c>
      <c r="K17" s="68">
        <v>1</v>
      </c>
      <c r="L17" s="68"/>
      <c r="M17" s="307">
        <v>2</v>
      </c>
      <c r="N17" s="329" t="s">
        <v>308</v>
      </c>
      <c r="O17" s="332">
        <v>38</v>
      </c>
      <c r="P17" s="333">
        <v>32</v>
      </c>
      <c r="Q17" s="135">
        <v>1</v>
      </c>
      <c r="R17" s="135"/>
      <c r="S17" s="2" t="s">
        <v>28</v>
      </c>
      <c r="T17" s="315">
        <v>37</v>
      </c>
      <c r="U17" s="316">
        <v>45</v>
      </c>
      <c r="W17" s="320" t="s">
        <v>56</v>
      </c>
      <c r="X17" s="323">
        <v>38</v>
      </c>
      <c r="Z17" s="327"/>
      <c r="AA17" s="328"/>
    </row>
    <row r="18" spans="1:27" ht="16" thickBot="1">
      <c r="A18" s="307">
        <v>3</v>
      </c>
      <c r="B18" s="329" t="s">
        <v>19</v>
      </c>
      <c r="C18" s="332">
        <v>46</v>
      </c>
      <c r="D18" s="333">
        <v>88</v>
      </c>
      <c r="E18" s="133">
        <v>3</v>
      </c>
      <c r="F18" s="133"/>
      <c r="G18" s="307">
        <v>3</v>
      </c>
      <c r="H18" s="329" t="s">
        <v>56</v>
      </c>
      <c r="I18" s="332">
        <v>38</v>
      </c>
      <c r="J18" s="333">
        <v>55</v>
      </c>
      <c r="K18" s="68">
        <v>4</v>
      </c>
      <c r="L18" s="68"/>
      <c r="M18" s="307">
        <v>3</v>
      </c>
      <c r="N18" s="329" t="s">
        <v>129</v>
      </c>
      <c r="O18" s="332">
        <v>35</v>
      </c>
      <c r="P18" s="333">
        <v>29</v>
      </c>
      <c r="Q18" s="135">
        <v>2</v>
      </c>
      <c r="R18" s="135"/>
      <c r="S18" s="2" t="s">
        <v>23</v>
      </c>
      <c r="T18" s="315">
        <v>32</v>
      </c>
      <c r="U18" s="316">
        <v>55</v>
      </c>
      <c r="W18" s="320" t="s">
        <v>48</v>
      </c>
      <c r="X18" s="323">
        <v>37</v>
      </c>
      <c r="Z18" s="327"/>
      <c r="AA18" s="334"/>
    </row>
    <row r="19" spans="1:27" ht="16" thickBot="1">
      <c r="A19" s="307">
        <v>4</v>
      </c>
      <c r="B19" s="329" t="s">
        <v>12</v>
      </c>
      <c r="C19" s="332">
        <v>41</v>
      </c>
      <c r="D19" s="333">
        <v>84</v>
      </c>
      <c r="E19" s="133">
        <v>4</v>
      </c>
      <c r="F19" s="133"/>
      <c r="G19" s="307">
        <v>4</v>
      </c>
      <c r="H19" s="329" t="s">
        <v>23</v>
      </c>
      <c r="I19" s="332">
        <v>35</v>
      </c>
      <c r="J19" s="333">
        <v>66</v>
      </c>
      <c r="K19" s="68">
        <v>2</v>
      </c>
      <c r="L19" s="68"/>
      <c r="M19" s="307">
        <v>4</v>
      </c>
      <c r="N19" s="329" t="s">
        <v>95</v>
      </c>
      <c r="O19" s="330">
        <v>31</v>
      </c>
      <c r="P19" s="331">
        <v>31</v>
      </c>
      <c r="Q19" s="135">
        <v>3</v>
      </c>
      <c r="R19" s="135"/>
      <c r="S19" s="2" t="s">
        <v>16</v>
      </c>
      <c r="T19" s="315">
        <v>32</v>
      </c>
      <c r="U19" s="316">
        <v>32</v>
      </c>
      <c r="W19" s="320" t="s">
        <v>176</v>
      </c>
      <c r="X19" s="323">
        <v>36</v>
      </c>
      <c r="Z19" s="327"/>
      <c r="AA19" s="334"/>
    </row>
    <row r="20" spans="1:27" ht="16" thickBot="1">
      <c r="A20" s="307">
        <v>5</v>
      </c>
      <c r="B20" s="2" t="s">
        <v>9</v>
      </c>
      <c r="C20" s="315">
        <v>38</v>
      </c>
      <c r="D20" s="316">
        <v>80</v>
      </c>
      <c r="E20" s="133"/>
      <c r="F20" s="133"/>
      <c r="G20" s="307">
        <v>5</v>
      </c>
      <c r="H20" s="2" t="s">
        <v>48</v>
      </c>
      <c r="I20" s="315">
        <v>33</v>
      </c>
      <c r="J20" s="316">
        <v>57</v>
      </c>
      <c r="K20" s="67"/>
      <c r="L20" s="67"/>
      <c r="M20" s="307">
        <v>5</v>
      </c>
      <c r="N20" s="335" t="s">
        <v>313</v>
      </c>
      <c r="O20" s="315">
        <v>30</v>
      </c>
      <c r="P20" s="316">
        <v>23</v>
      </c>
      <c r="Q20" s="135"/>
      <c r="R20" s="135"/>
      <c r="S20" s="2" t="s">
        <v>213</v>
      </c>
      <c r="T20" s="325">
        <v>27</v>
      </c>
      <c r="U20" s="326">
        <v>18</v>
      </c>
      <c r="W20" s="320" t="s">
        <v>28</v>
      </c>
      <c r="X20" s="323">
        <v>34</v>
      </c>
      <c r="Z20" s="327"/>
      <c r="AA20" s="334"/>
    </row>
    <row r="21" spans="1:27" ht="17" thickTop="1" thickBot="1">
      <c r="A21" s="307">
        <v>6</v>
      </c>
      <c r="B21" s="2" t="s">
        <v>20</v>
      </c>
      <c r="C21" s="315">
        <v>33</v>
      </c>
      <c r="D21" s="316">
        <v>47</v>
      </c>
      <c r="E21" s="133"/>
      <c r="F21" s="133"/>
      <c r="G21" s="307">
        <v>6</v>
      </c>
      <c r="H21" s="2" t="s">
        <v>176</v>
      </c>
      <c r="I21" s="315">
        <v>33</v>
      </c>
      <c r="J21" s="316">
        <v>49</v>
      </c>
      <c r="K21" s="67"/>
      <c r="L21" s="67"/>
      <c r="M21" s="307">
        <v>6</v>
      </c>
      <c r="N21" s="335" t="s">
        <v>75</v>
      </c>
      <c r="O21" s="315">
        <v>30</v>
      </c>
      <c r="P21" s="316">
        <v>23</v>
      </c>
      <c r="Q21" s="2"/>
      <c r="R21" s="2"/>
      <c r="S21" s="336" t="s">
        <v>129</v>
      </c>
      <c r="T21" s="315">
        <v>25</v>
      </c>
      <c r="U21" s="316">
        <v>42</v>
      </c>
      <c r="W21" s="320" t="s">
        <v>16</v>
      </c>
      <c r="X21" s="318">
        <v>34</v>
      </c>
    </row>
    <row r="22" spans="1:27" ht="16" thickBot="1">
      <c r="A22" s="307">
        <v>7</v>
      </c>
      <c r="B22" s="2" t="s">
        <v>55</v>
      </c>
      <c r="C22" s="315">
        <v>30</v>
      </c>
      <c r="D22" s="316">
        <v>43</v>
      </c>
      <c r="E22" s="133"/>
      <c r="F22" s="133"/>
      <c r="G22" s="307">
        <v>7</v>
      </c>
      <c r="H22" s="2" t="s">
        <v>28</v>
      </c>
      <c r="I22" s="315">
        <v>27</v>
      </c>
      <c r="J22" s="316">
        <v>44</v>
      </c>
      <c r="K22" s="67"/>
      <c r="L22" s="67"/>
      <c r="M22" s="307">
        <v>7</v>
      </c>
      <c r="N22" s="335" t="s">
        <v>106</v>
      </c>
      <c r="O22" s="315">
        <v>29</v>
      </c>
      <c r="P22" s="316">
        <v>32</v>
      </c>
      <c r="Q22" s="2"/>
      <c r="R22" s="2"/>
      <c r="S22" s="336" t="s">
        <v>201</v>
      </c>
      <c r="T22" s="315">
        <v>25</v>
      </c>
      <c r="U22" s="316">
        <v>40</v>
      </c>
      <c r="W22" s="320" t="s">
        <v>213</v>
      </c>
      <c r="X22" s="318">
        <v>33</v>
      </c>
    </row>
    <row r="23" spans="1:27" ht="16" thickBot="1">
      <c r="A23" s="307">
        <v>8</v>
      </c>
      <c r="B23" s="2" t="s">
        <v>125</v>
      </c>
      <c r="C23" s="315">
        <v>29</v>
      </c>
      <c r="D23" s="316">
        <v>54</v>
      </c>
      <c r="E23" s="133"/>
      <c r="F23" s="133"/>
      <c r="G23" s="307">
        <v>8</v>
      </c>
      <c r="H23" s="2" t="s">
        <v>16</v>
      </c>
      <c r="I23" s="315">
        <v>21</v>
      </c>
      <c r="J23" s="316">
        <v>50</v>
      </c>
      <c r="K23" s="67"/>
      <c r="L23" s="67"/>
      <c r="M23" s="307">
        <v>8</v>
      </c>
      <c r="N23" s="335" t="s">
        <v>201</v>
      </c>
      <c r="O23" s="315">
        <v>28</v>
      </c>
      <c r="P23" s="316">
        <v>31</v>
      </c>
      <c r="Q23" s="2"/>
      <c r="R23" s="2"/>
      <c r="S23" s="336" t="s">
        <v>75</v>
      </c>
      <c r="T23" s="315">
        <v>24</v>
      </c>
      <c r="U23" s="316">
        <v>22</v>
      </c>
      <c r="W23" s="320" t="s">
        <v>511</v>
      </c>
      <c r="X23" s="318">
        <v>33</v>
      </c>
    </row>
    <row r="24" spans="1:27" ht="16" thickBot="1">
      <c r="A24" s="307">
        <v>9</v>
      </c>
      <c r="B24" s="2" t="s">
        <v>59</v>
      </c>
      <c r="C24" s="315">
        <v>22</v>
      </c>
      <c r="D24" s="316">
        <v>61</v>
      </c>
      <c r="E24" s="133"/>
      <c r="F24" s="133"/>
      <c r="G24" s="307">
        <v>9</v>
      </c>
      <c r="H24" s="2" t="s">
        <v>213</v>
      </c>
      <c r="I24" s="325">
        <v>17</v>
      </c>
      <c r="J24" s="326">
        <v>36</v>
      </c>
      <c r="K24" s="67"/>
      <c r="L24" s="67"/>
      <c r="M24" s="307">
        <v>9</v>
      </c>
      <c r="N24" s="335" t="s">
        <v>32</v>
      </c>
      <c r="O24" s="325">
        <v>28</v>
      </c>
      <c r="P24" s="326">
        <v>24</v>
      </c>
      <c r="Q24" s="2"/>
      <c r="R24" s="2"/>
      <c r="S24" s="2" t="s">
        <v>32</v>
      </c>
      <c r="T24" s="313">
        <v>23</v>
      </c>
      <c r="U24" s="314">
        <v>24</v>
      </c>
      <c r="W24" s="337" t="s">
        <v>32</v>
      </c>
      <c r="X24" s="338">
        <v>33</v>
      </c>
    </row>
    <row r="25" spans="1:27" ht="29.25" customHeight="1" thickTop="1" thickBot="1">
      <c r="A25" s="307">
        <v>10</v>
      </c>
      <c r="B25" s="2" t="s">
        <v>25</v>
      </c>
      <c r="C25" s="325">
        <v>21</v>
      </c>
      <c r="D25" s="326">
        <v>39</v>
      </c>
      <c r="I25" s="307"/>
      <c r="O25" s="307"/>
      <c r="S25" s="336" t="s">
        <v>95</v>
      </c>
      <c r="T25" s="315">
        <v>19</v>
      </c>
      <c r="U25" s="316">
        <v>36</v>
      </c>
      <c r="W25" s="339"/>
      <c r="X25" s="340"/>
    </row>
    <row r="26" spans="1:27" ht="29.25" customHeight="1" thickTop="1">
      <c r="A26" s="307"/>
      <c r="B26" s="69"/>
      <c r="C26" s="67"/>
      <c r="D26" s="67"/>
      <c r="S26" s="336" t="s">
        <v>308</v>
      </c>
      <c r="T26" s="315">
        <v>19</v>
      </c>
      <c r="U26" s="316">
        <v>26</v>
      </c>
      <c r="W26" s="69"/>
      <c r="X26" s="334"/>
    </row>
    <row r="27" spans="1:27">
      <c r="A27" s="307"/>
      <c r="B27" s="69"/>
      <c r="C27" s="67"/>
      <c r="D27" s="67"/>
      <c r="N27" s="2"/>
      <c r="O27" s="2"/>
      <c r="P27" s="2"/>
      <c r="Q27" s="68"/>
      <c r="R27" s="68"/>
      <c r="S27" s="336" t="s">
        <v>106</v>
      </c>
      <c r="T27" s="315">
        <v>18</v>
      </c>
      <c r="U27" s="316">
        <v>37</v>
      </c>
      <c r="W27" s="69"/>
      <c r="X27" s="334"/>
    </row>
    <row r="28" spans="1:27">
      <c r="B28" s="69"/>
      <c r="C28" s="67"/>
      <c r="D28" s="67"/>
      <c r="N28" s="2"/>
      <c r="O28" s="2"/>
      <c r="P28" s="2"/>
      <c r="Q28" s="2"/>
      <c r="R28" s="2"/>
      <c r="S28" s="2" t="s">
        <v>511</v>
      </c>
      <c r="T28" s="315">
        <v>17</v>
      </c>
      <c r="U28" s="316">
        <v>31</v>
      </c>
      <c r="W28" s="69"/>
      <c r="X28" s="334"/>
    </row>
    <row r="29" spans="1:27" ht="16" thickBot="1">
      <c r="B29" s="69"/>
      <c r="C29" s="67"/>
      <c r="D29" s="67"/>
      <c r="N29" s="2"/>
      <c r="O29" s="2"/>
      <c r="P29" s="2"/>
      <c r="Q29" s="135"/>
      <c r="R29" s="135"/>
      <c r="S29" s="336" t="s">
        <v>313</v>
      </c>
      <c r="T29" s="325">
        <v>11</v>
      </c>
      <c r="U29" s="326">
        <v>45</v>
      </c>
      <c r="W29" s="69"/>
      <c r="X29" s="334"/>
    </row>
    <row r="30" spans="1:27" ht="16" thickTop="1">
      <c r="B30" s="69"/>
      <c r="C30" s="67"/>
      <c r="D30" s="67"/>
      <c r="N30" s="2"/>
      <c r="O30" s="2"/>
      <c r="P30" s="2"/>
      <c r="Q30" s="135"/>
      <c r="R30" s="135"/>
      <c r="S30" s="341" t="s">
        <v>512</v>
      </c>
      <c r="T30" s="135"/>
      <c r="U30" s="135"/>
      <c r="V30" s="69"/>
      <c r="W30" s="334"/>
    </row>
    <row r="31" spans="1:27">
      <c r="B31" s="69"/>
      <c r="C31" s="67"/>
      <c r="D31" s="67"/>
      <c r="N31" s="2"/>
      <c r="O31" s="2"/>
      <c r="P31" s="2"/>
      <c r="Q31" s="135"/>
      <c r="R31" s="135"/>
      <c r="S31" s="135"/>
      <c r="T31" s="135"/>
      <c r="U31" s="135"/>
      <c r="V31" s="69"/>
      <c r="W31" s="334"/>
    </row>
    <row r="32" spans="1:27">
      <c r="B32" s="69"/>
      <c r="C32" s="67"/>
      <c r="D32" s="67"/>
      <c r="N32" s="2"/>
      <c r="O32" s="2"/>
      <c r="P32" s="2"/>
      <c r="Q32" s="135"/>
      <c r="R32" s="135"/>
      <c r="S32" s="135"/>
      <c r="T32" s="135"/>
      <c r="U32" s="135"/>
    </row>
    <row r="33" spans="2:22">
      <c r="B33" s="69"/>
      <c r="C33" s="67"/>
      <c r="D33" s="67"/>
    </row>
    <row r="34" spans="2:22">
      <c r="B34" s="69"/>
      <c r="C34" s="67"/>
      <c r="D34" s="67"/>
    </row>
    <row r="35" spans="2:22">
      <c r="B35" s="69"/>
      <c r="C35" s="67"/>
      <c r="D35" s="67"/>
    </row>
    <row r="36" spans="2:22">
      <c r="B36" s="69"/>
      <c r="C36" s="67"/>
      <c r="D36" s="67"/>
      <c r="V36" s="69"/>
    </row>
    <row r="37" spans="2:22">
      <c r="B37" s="69"/>
      <c r="C37" s="67"/>
      <c r="D37" s="67"/>
      <c r="V37" s="69"/>
    </row>
    <row r="38" spans="2:22">
      <c r="B38" s="69"/>
      <c r="C38" s="67"/>
      <c r="D38" s="67"/>
      <c r="V38" s="69"/>
    </row>
    <row r="39" spans="2:22">
      <c r="B39" s="69"/>
      <c r="C39" s="67"/>
      <c r="D39" s="67"/>
      <c r="V39" s="69"/>
    </row>
    <row r="40" spans="2:22">
      <c r="B40" s="69"/>
      <c r="C40" s="67"/>
      <c r="D40" s="67"/>
      <c r="V40" s="69"/>
    </row>
    <row r="41" spans="2:22">
      <c r="B41" s="69"/>
      <c r="C41" s="67"/>
      <c r="D41" s="67"/>
    </row>
    <row r="42" spans="2:22">
      <c r="B42" s="69"/>
      <c r="C42" s="67"/>
      <c r="D42" s="67"/>
    </row>
    <row r="43" spans="2:22">
      <c r="B43" s="69"/>
      <c r="C43" s="67"/>
      <c r="D43" s="67"/>
    </row>
    <row r="44" spans="2:22">
      <c r="B44" s="69"/>
      <c r="C44" s="67"/>
      <c r="D44" s="67"/>
    </row>
    <row r="45" spans="2:22">
      <c r="B45" s="69"/>
      <c r="C45" s="67"/>
      <c r="D45" s="67"/>
    </row>
    <row r="46" spans="2:22">
      <c r="B46" s="69"/>
      <c r="C46" s="67"/>
      <c r="D46" s="67"/>
    </row>
    <row r="47" spans="2:22">
      <c r="B47" s="69"/>
      <c r="C47" s="67"/>
      <c r="D47" s="67"/>
    </row>
    <row r="48" spans="2:22">
      <c r="B48" s="69"/>
      <c r="C48" s="67"/>
      <c r="D48" s="67"/>
    </row>
    <row r="49" spans="2:21">
      <c r="B49" s="69"/>
      <c r="C49" s="67"/>
      <c r="D49" s="67"/>
      <c r="N49" s="2"/>
      <c r="O49" s="2"/>
      <c r="P49" s="2"/>
      <c r="Q49" s="2"/>
      <c r="R49" s="2"/>
      <c r="S49" s="2"/>
      <c r="T49" s="2"/>
      <c r="U49" s="2"/>
    </row>
    <row r="50" spans="2:21">
      <c r="B50" s="69"/>
      <c r="C50" s="67"/>
      <c r="D50" s="67"/>
      <c r="N50" s="2"/>
      <c r="O50" s="2"/>
      <c r="P50" s="2"/>
      <c r="Q50" s="2"/>
      <c r="R50" s="2"/>
      <c r="S50" s="2"/>
      <c r="T50" s="2"/>
      <c r="U50" s="2"/>
    </row>
    <row r="51" spans="2:21">
      <c r="B51" s="69"/>
      <c r="C51" s="67"/>
      <c r="D51" s="67"/>
      <c r="N51" s="2"/>
      <c r="O51" s="2"/>
      <c r="P51" s="2"/>
      <c r="Q51" s="2"/>
      <c r="R51" s="2"/>
      <c r="S51" s="2"/>
      <c r="T51" s="2"/>
      <c r="U51" s="2"/>
    </row>
    <row r="52" spans="2:21">
      <c r="B52" s="69"/>
      <c r="C52" s="67"/>
      <c r="D52" s="67"/>
      <c r="N52" s="2"/>
      <c r="O52" s="2"/>
      <c r="P52" s="2"/>
      <c r="Q52" s="2"/>
      <c r="R52" s="2"/>
      <c r="S52" s="2"/>
      <c r="T52" s="2"/>
      <c r="U52" s="2"/>
    </row>
    <row r="53" spans="2:21">
      <c r="B53" s="69"/>
      <c r="C53" s="67"/>
      <c r="D53" s="67"/>
      <c r="N53" s="2"/>
      <c r="O53" s="2"/>
      <c r="P53" s="2"/>
      <c r="Q53" s="2"/>
      <c r="R53" s="2"/>
      <c r="S53" s="2"/>
      <c r="T53" s="2"/>
      <c r="U53" s="2"/>
    </row>
    <row r="54" spans="2:21">
      <c r="B54" s="69"/>
      <c r="C54" s="67"/>
      <c r="D54" s="67"/>
      <c r="N54" s="2"/>
      <c r="O54" s="2"/>
      <c r="P54" s="2"/>
      <c r="Q54" s="2"/>
      <c r="R54" s="2"/>
      <c r="S54" s="2"/>
      <c r="T54" s="2"/>
      <c r="U54" s="2"/>
    </row>
    <row r="55" spans="2:21">
      <c r="B55" s="69"/>
      <c r="C55" s="69"/>
      <c r="D55" s="69"/>
      <c r="N55" s="2"/>
      <c r="O55" s="2"/>
      <c r="P55" s="2"/>
      <c r="Q55" s="2"/>
      <c r="R55" s="2"/>
      <c r="S55" s="2"/>
      <c r="T55" s="2"/>
      <c r="U55" s="2"/>
    </row>
    <row r="56" spans="2:21">
      <c r="B56" s="69"/>
      <c r="C56" s="69"/>
      <c r="D56" s="69"/>
      <c r="N56" s="2"/>
      <c r="O56" s="2"/>
      <c r="P56" s="2"/>
      <c r="Q56" s="2"/>
      <c r="R56" s="2"/>
      <c r="S56" s="2"/>
      <c r="T56" s="2"/>
      <c r="U56" s="2"/>
    </row>
    <row r="57" spans="2:21">
      <c r="N57" s="2"/>
      <c r="O57" s="2"/>
      <c r="P57" s="2"/>
      <c r="Q57" s="2"/>
      <c r="R57" s="2"/>
      <c r="S57" s="2"/>
      <c r="T57" s="2"/>
      <c r="U57" s="2"/>
    </row>
    <row r="58" spans="2:21">
      <c r="N58" s="2"/>
      <c r="O58" s="2"/>
      <c r="P58" s="2"/>
      <c r="Q58" s="2"/>
      <c r="R58" s="2"/>
      <c r="S58" s="2"/>
      <c r="T58" s="2"/>
      <c r="U58" s="2"/>
    </row>
    <row r="59" spans="2:21">
      <c r="N59" s="2"/>
      <c r="O59" s="2"/>
      <c r="P59" s="2"/>
      <c r="Q59" s="2"/>
      <c r="R59" s="2"/>
      <c r="S59" s="2"/>
      <c r="T59" s="2"/>
      <c r="U59" s="2"/>
    </row>
    <row r="60" spans="2:21">
      <c r="N60" s="2"/>
      <c r="O60" s="2"/>
      <c r="P60" s="2"/>
      <c r="Q60" s="2"/>
      <c r="R60" s="2"/>
      <c r="S60" s="2"/>
      <c r="T60" s="2"/>
      <c r="U60" s="2"/>
    </row>
    <row r="61" spans="2:21" ht="19.5" customHeight="1">
      <c r="N61" s="2"/>
      <c r="O61" s="2"/>
      <c r="P61" s="2"/>
      <c r="Q61" s="2"/>
      <c r="R61" s="2"/>
      <c r="S61" s="2"/>
      <c r="T61" s="2"/>
      <c r="U61" s="2"/>
    </row>
    <row r="62" spans="2:21" ht="18" customHeight="1">
      <c r="N62" s="2"/>
      <c r="O62" s="2"/>
      <c r="P62" s="2"/>
      <c r="Q62" s="2"/>
      <c r="R62" s="2"/>
      <c r="S62" s="2"/>
      <c r="T62" s="2"/>
      <c r="U62" s="2"/>
    </row>
    <row r="63" spans="2:21">
      <c r="N63" s="2"/>
      <c r="O63" s="2"/>
      <c r="P63" s="2"/>
      <c r="Q63" s="2"/>
      <c r="R63" s="2"/>
      <c r="S63" s="2"/>
      <c r="T63" s="2"/>
      <c r="U63" s="2"/>
    </row>
  </sheetData>
  <mergeCells count="2">
    <mergeCell ref="W2:Y2"/>
    <mergeCell ref="Z2:AC2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7"/>
  <sheetViews>
    <sheetView zoomScale="80" zoomScaleNormal="80" zoomScalePageLayoutView="80" workbookViewId="0">
      <selection activeCell="C4" sqref="C4:J130"/>
    </sheetView>
  </sheetViews>
  <sheetFormatPr baseColWidth="10" defaultColWidth="8.83203125" defaultRowHeight="15" x14ac:dyDescent="0"/>
  <cols>
    <col min="1" max="1" width="9.1640625" style="27" customWidth="1"/>
    <col min="2" max="2" width="31.1640625" customWidth="1"/>
    <col min="3" max="3" width="9.5" style="27" bestFit="1" customWidth="1"/>
    <col min="4" max="5" width="13.6640625" style="27" customWidth="1"/>
    <col min="6" max="7" width="12.6640625" style="27" customWidth="1"/>
    <col min="8" max="8" width="13.5" style="27" bestFit="1" customWidth="1"/>
    <col min="9" max="9" width="4.83203125" customWidth="1"/>
    <col min="10" max="10" width="11.5" customWidth="1"/>
    <col min="11" max="11" width="7.83203125" customWidth="1"/>
    <col min="12" max="12" width="6.33203125" customWidth="1"/>
    <col min="13" max="13" width="7.5" style="27" bestFit="1" customWidth="1"/>
    <col min="16" max="16" width="22.33203125" customWidth="1"/>
  </cols>
  <sheetData>
    <row r="1" spans="1:15" ht="23">
      <c r="A1" s="26" t="s">
        <v>307</v>
      </c>
      <c r="D1" s="5"/>
      <c r="E1" s="5"/>
      <c r="F1" s="5"/>
      <c r="G1" s="5"/>
      <c r="H1" s="5"/>
      <c r="J1" s="5"/>
      <c r="L1" s="5"/>
      <c r="M1" s="5"/>
    </row>
    <row r="2" spans="1:15" ht="24" thickBot="1">
      <c r="A2" s="26"/>
      <c r="D2" s="5"/>
      <c r="E2" s="5"/>
      <c r="F2" s="5"/>
      <c r="G2" s="5"/>
      <c r="H2" s="5"/>
      <c r="J2" s="5"/>
      <c r="L2" s="5"/>
      <c r="M2" s="5"/>
    </row>
    <row r="3" spans="1:15" s="6" customFormat="1" ht="19" thickTop="1" thickBot="1">
      <c r="A3" s="10" t="s">
        <v>34</v>
      </c>
      <c r="B3" s="9" t="s">
        <v>1</v>
      </c>
      <c r="C3" s="10" t="s">
        <v>36</v>
      </c>
      <c r="D3" s="10" t="s">
        <v>40</v>
      </c>
      <c r="E3" s="10" t="s">
        <v>44</v>
      </c>
      <c r="F3" s="10" t="s">
        <v>37</v>
      </c>
      <c r="G3" s="10" t="s">
        <v>180</v>
      </c>
      <c r="H3" s="10" t="s">
        <v>41</v>
      </c>
      <c r="J3" s="10" t="s">
        <v>2</v>
      </c>
      <c r="K3" s="10" t="s">
        <v>174</v>
      </c>
      <c r="L3" s="19"/>
      <c r="M3" s="19"/>
      <c r="N3" s="43"/>
      <c r="O3" s="43"/>
    </row>
    <row r="4" spans="1:15" s="6" customFormat="1" ht="25" thickTop="1" thickBot="1">
      <c r="A4" s="48">
        <v>1</v>
      </c>
      <c r="B4" s="175" t="s">
        <v>308</v>
      </c>
      <c r="C4" s="32">
        <v>2</v>
      </c>
      <c r="D4" s="34"/>
      <c r="E4" s="75"/>
      <c r="F4" s="75">
        <v>47</v>
      </c>
      <c r="G4" s="75"/>
      <c r="H4" s="35">
        <v>55</v>
      </c>
      <c r="J4" s="16">
        <f>SUM(D4:H4)</f>
        <v>102</v>
      </c>
      <c r="K4" s="29">
        <f t="shared" ref="K4:K67" si="0">SUM(D4:H4)/C4</f>
        <v>51</v>
      </c>
      <c r="L4" s="30"/>
      <c r="M4" s="19"/>
      <c r="N4" s="43"/>
      <c r="O4" s="84"/>
    </row>
    <row r="5" spans="1:15" s="6" customFormat="1" ht="24" thickBot="1">
      <c r="A5" s="38">
        <v>2</v>
      </c>
      <c r="B5" s="176" t="s">
        <v>75</v>
      </c>
      <c r="C5" s="32">
        <v>3</v>
      </c>
      <c r="D5" s="34"/>
      <c r="E5" s="75">
        <v>50</v>
      </c>
      <c r="F5" s="75">
        <v>43</v>
      </c>
      <c r="G5" s="75"/>
      <c r="H5" s="18">
        <v>47</v>
      </c>
      <c r="J5" s="16">
        <f>SUM(D5:H5)-F5</f>
        <v>97</v>
      </c>
      <c r="K5" s="29">
        <f t="shared" si="0"/>
        <v>46.666666666666664</v>
      </c>
      <c r="L5" s="30"/>
      <c r="M5" s="71"/>
      <c r="N5" s="43"/>
      <c r="O5" s="84"/>
    </row>
    <row r="6" spans="1:15" s="6" customFormat="1" ht="24" thickBot="1">
      <c r="A6" s="38">
        <v>3</v>
      </c>
      <c r="B6" s="177" t="s">
        <v>106</v>
      </c>
      <c r="C6" s="32">
        <v>3</v>
      </c>
      <c r="D6" s="137">
        <v>31</v>
      </c>
      <c r="E6" s="138"/>
      <c r="F6" s="79">
        <v>40</v>
      </c>
      <c r="G6" s="79"/>
      <c r="H6" s="13">
        <v>46</v>
      </c>
      <c r="J6" s="16">
        <f>SUM(D6:H6)-D6</f>
        <v>86</v>
      </c>
      <c r="K6" s="29">
        <f t="shared" si="0"/>
        <v>39</v>
      </c>
      <c r="L6" s="30"/>
      <c r="M6" s="71"/>
      <c r="N6" s="43"/>
      <c r="O6" s="84"/>
    </row>
    <row r="7" spans="1:15" s="6" customFormat="1" ht="24" thickBot="1">
      <c r="A7" s="38">
        <v>4</v>
      </c>
      <c r="B7" s="178" t="s">
        <v>95</v>
      </c>
      <c r="C7" s="32">
        <v>2</v>
      </c>
      <c r="D7" s="137">
        <v>34</v>
      </c>
      <c r="E7" s="138"/>
      <c r="F7" s="79"/>
      <c r="G7" s="79"/>
      <c r="H7" s="13">
        <v>50</v>
      </c>
      <c r="J7" s="16">
        <f t="shared" ref="J7:J70" si="1">SUM(D7:H7)</f>
        <v>84</v>
      </c>
      <c r="K7" s="29">
        <f t="shared" si="0"/>
        <v>42</v>
      </c>
      <c r="L7" s="30"/>
      <c r="M7" s="71"/>
      <c r="N7" s="43"/>
      <c r="O7" s="84"/>
    </row>
    <row r="8" spans="1:15" s="6" customFormat="1" ht="24" thickBot="1">
      <c r="A8" s="38">
        <v>5</v>
      </c>
      <c r="B8" s="177" t="s">
        <v>309</v>
      </c>
      <c r="C8" s="32">
        <v>2</v>
      </c>
      <c r="D8" s="34">
        <v>32</v>
      </c>
      <c r="E8" s="75"/>
      <c r="F8" s="87">
        <v>41</v>
      </c>
      <c r="G8" s="87"/>
      <c r="H8" s="18"/>
      <c r="J8" s="16">
        <f t="shared" si="1"/>
        <v>73</v>
      </c>
      <c r="K8" s="29">
        <f t="shared" si="0"/>
        <v>36.5</v>
      </c>
      <c r="L8" s="30"/>
      <c r="M8" s="71"/>
      <c r="N8" s="43"/>
      <c r="O8" s="84"/>
    </row>
    <row r="9" spans="1:15" s="6" customFormat="1" ht="24" thickBot="1">
      <c r="A9" s="38">
        <v>6</v>
      </c>
      <c r="B9" s="176" t="s">
        <v>132</v>
      </c>
      <c r="C9" s="32">
        <v>1</v>
      </c>
      <c r="D9" s="25">
        <v>55</v>
      </c>
      <c r="E9" s="80"/>
      <c r="F9" s="80"/>
      <c r="G9" s="80"/>
      <c r="H9" s="18"/>
      <c r="J9" s="16">
        <f t="shared" si="1"/>
        <v>55</v>
      </c>
      <c r="K9" s="29">
        <f t="shared" si="0"/>
        <v>55</v>
      </c>
      <c r="L9" s="30"/>
      <c r="M9" s="71"/>
      <c r="N9" s="43"/>
      <c r="O9" s="84"/>
    </row>
    <row r="10" spans="1:15" s="6" customFormat="1" ht="24" thickBot="1">
      <c r="A10" s="38">
        <v>7</v>
      </c>
      <c r="B10" s="175" t="s">
        <v>105</v>
      </c>
      <c r="C10" s="32">
        <v>1</v>
      </c>
      <c r="D10" s="36">
        <v>52</v>
      </c>
      <c r="E10" s="81"/>
      <c r="F10" s="81"/>
      <c r="G10" s="81"/>
      <c r="H10" s="37"/>
      <c r="J10" s="16">
        <f t="shared" si="1"/>
        <v>52</v>
      </c>
      <c r="K10" s="29">
        <f t="shared" si="0"/>
        <v>52</v>
      </c>
      <c r="L10" s="30"/>
      <c r="M10" s="71"/>
      <c r="N10" s="43"/>
      <c r="O10" s="84"/>
    </row>
    <row r="11" spans="1:15" s="6" customFormat="1" ht="24" thickBot="1">
      <c r="A11" s="38">
        <v>7</v>
      </c>
      <c r="B11" s="175" t="s">
        <v>129</v>
      </c>
      <c r="C11" s="32">
        <v>1</v>
      </c>
      <c r="D11" s="34"/>
      <c r="E11" s="75"/>
      <c r="F11" s="75"/>
      <c r="G11" s="75"/>
      <c r="H11" s="35">
        <v>52</v>
      </c>
      <c r="J11" s="16">
        <f t="shared" si="1"/>
        <v>52</v>
      </c>
      <c r="K11" s="29">
        <f t="shared" si="0"/>
        <v>52</v>
      </c>
      <c r="L11" s="30"/>
      <c r="M11" s="71"/>
      <c r="N11" s="43"/>
      <c r="O11" s="84"/>
    </row>
    <row r="12" spans="1:15" s="6" customFormat="1" ht="24" thickBot="1">
      <c r="A12" s="38">
        <v>7</v>
      </c>
      <c r="B12" s="177" t="s">
        <v>108</v>
      </c>
      <c r="C12" s="32">
        <v>2</v>
      </c>
      <c r="D12" s="42">
        <v>20</v>
      </c>
      <c r="E12" s="87"/>
      <c r="F12" s="90">
        <v>32</v>
      </c>
      <c r="G12" s="90"/>
      <c r="H12" s="18"/>
      <c r="J12" s="16">
        <f t="shared" si="1"/>
        <v>52</v>
      </c>
      <c r="K12" s="29">
        <f t="shared" si="0"/>
        <v>26</v>
      </c>
      <c r="L12" s="30"/>
      <c r="M12" s="71"/>
      <c r="N12" s="43"/>
      <c r="O12" s="84"/>
    </row>
    <row r="13" spans="1:15" s="6" customFormat="1" ht="24" thickBot="1">
      <c r="A13" s="38">
        <v>10</v>
      </c>
      <c r="B13" s="175" t="s">
        <v>310</v>
      </c>
      <c r="C13" s="32">
        <v>1</v>
      </c>
      <c r="D13" s="36"/>
      <c r="E13" s="81"/>
      <c r="F13" s="81">
        <v>50</v>
      </c>
      <c r="G13" s="81"/>
      <c r="H13" s="37"/>
      <c r="J13" s="16">
        <f t="shared" si="1"/>
        <v>50</v>
      </c>
      <c r="K13" s="29">
        <f t="shared" si="0"/>
        <v>50</v>
      </c>
      <c r="L13" s="30"/>
      <c r="M13" s="71"/>
      <c r="N13" s="43"/>
      <c r="O13" s="84"/>
    </row>
    <row r="14" spans="1:15" s="6" customFormat="1" ht="24" thickBot="1">
      <c r="A14" s="38">
        <v>10</v>
      </c>
      <c r="B14" s="175" t="s">
        <v>311</v>
      </c>
      <c r="C14" s="32">
        <v>1</v>
      </c>
      <c r="D14" s="36"/>
      <c r="E14" s="81"/>
      <c r="F14" s="81"/>
      <c r="G14" s="81">
        <v>50</v>
      </c>
      <c r="H14" s="37"/>
      <c r="J14" s="16">
        <f t="shared" si="1"/>
        <v>50</v>
      </c>
      <c r="K14" s="29">
        <f t="shared" si="0"/>
        <v>50</v>
      </c>
      <c r="L14" s="30"/>
      <c r="M14" s="71"/>
      <c r="N14" s="43"/>
      <c r="O14" s="84"/>
    </row>
    <row r="15" spans="1:15" s="6" customFormat="1" ht="24" thickBot="1">
      <c r="A15" s="38">
        <v>10</v>
      </c>
      <c r="B15" s="175" t="s">
        <v>25</v>
      </c>
      <c r="C15" s="32">
        <v>1</v>
      </c>
      <c r="D15" s="36"/>
      <c r="E15" s="81">
        <v>50</v>
      </c>
      <c r="F15" s="81"/>
      <c r="G15" s="81"/>
      <c r="H15" s="37"/>
      <c r="J15" s="16">
        <f t="shared" si="1"/>
        <v>50</v>
      </c>
      <c r="K15" s="29">
        <f t="shared" si="0"/>
        <v>50</v>
      </c>
      <c r="L15" s="30"/>
      <c r="M15" s="71"/>
      <c r="N15" s="43"/>
      <c r="O15" s="84"/>
    </row>
    <row r="16" spans="1:15" s="6" customFormat="1" ht="24" thickBot="1">
      <c r="A16" s="38">
        <v>10</v>
      </c>
      <c r="B16" s="176" t="s">
        <v>312</v>
      </c>
      <c r="C16" s="32">
        <v>1</v>
      </c>
      <c r="D16" s="34">
        <v>50</v>
      </c>
      <c r="E16" s="75"/>
      <c r="F16" s="75"/>
      <c r="G16" s="75"/>
      <c r="H16" s="35"/>
      <c r="J16" s="16">
        <f t="shared" si="1"/>
        <v>50</v>
      </c>
      <c r="K16" s="29">
        <f t="shared" si="0"/>
        <v>50</v>
      </c>
      <c r="L16" s="30"/>
      <c r="M16" s="71"/>
      <c r="N16" s="43"/>
      <c r="O16" s="84"/>
    </row>
    <row r="17" spans="1:21" s="6" customFormat="1" ht="23.25" customHeight="1" thickBot="1">
      <c r="A17" s="38">
        <v>14</v>
      </c>
      <c r="B17" s="175" t="s">
        <v>56</v>
      </c>
      <c r="C17" s="32">
        <v>1</v>
      </c>
      <c r="D17" s="34">
        <v>48</v>
      </c>
      <c r="E17" s="75"/>
      <c r="F17" s="75"/>
      <c r="G17" s="75"/>
      <c r="H17" s="35"/>
      <c r="J17" s="16">
        <f t="shared" si="1"/>
        <v>48</v>
      </c>
      <c r="K17" s="29">
        <f t="shared" si="0"/>
        <v>48</v>
      </c>
      <c r="L17" s="30"/>
      <c r="M17" s="71"/>
      <c r="N17" s="43"/>
      <c r="O17" s="84"/>
    </row>
    <row r="18" spans="1:21" s="6" customFormat="1" ht="23.25" customHeight="1" thickBot="1">
      <c r="A18" s="38">
        <v>14</v>
      </c>
      <c r="B18" s="175" t="s">
        <v>313</v>
      </c>
      <c r="C18" s="32">
        <v>1</v>
      </c>
      <c r="D18" s="34"/>
      <c r="E18" s="75"/>
      <c r="F18" s="75"/>
      <c r="G18" s="75"/>
      <c r="H18" s="35">
        <v>48</v>
      </c>
      <c r="J18" s="16">
        <f t="shared" si="1"/>
        <v>48</v>
      </c>
      <c r="K18" s="29">
        <f t="shared" si="0"/>
        <v>48</v>
      </c>
      <c r="L18" s="30"/>
      <c r="M18" s="71"/>
      <c r="N18" s="43"/>
      <c r="O18" s="93"/>
      <c r="P18"/>
    </row>
    <row r="19" spans="1:21" s="6" customFormat="1" ht="23.25" customHeight="1" thickBot="1">
      <c r="A19" s="38">
        <v>16</v>
      </c>
      <c r="B19" s="175" t="s">
        <v>314</v>
      </c>
      <c r="C19" s="32">
        <v>1</v>
      </c>
      <c r="D19" s="34"/>
      <c r="E19" s="75"/>
      <c r="F19" s="75"/>
      <c r="G19" s="75">
        <v>47</v>
      </c>
      <c r="H19" s="35"/>
      <c r="J19" s="16">
        <f t="shared" si="1"/>
        <v>47</v>
      </c>
      <c r="K19" s="29">
        <f t="shared" si="0"/>
        <v>47</v>
      </c>
      <c r="L19" s="30"/>
      <c r="M19" s="71"/>
      <c r="N19" s="43"/>
      <c r="O19" s="66"/>
      <c r="P19" s="70"/>
    </row>
    <row r="20" spans="1:21" s="6" customFormat="1" ht="23.25" customHeight="1" thickBot="1">
      <c r="A20" s="38">
        <v>17</v>
      </c>
      <c r="B20" s="176" t="s">
        <v>315</v>
      </c>
      <c r="C20" s="32">
        <v>1</v>
      </c>
      <c r="D20" s="25">
        <v>46</v>
      </c>
      <c r="E20" s="80"/>
      <c r="F20" s="80"/>
      <c r="G20" s="80"/>
      <c r="H20" s="18"/>
      <c r="J20" s="16">
        <f t="shared" si="1"/>
        <v>46</v>
      </c>
      <c r="K20" s="29">
        <f t="shared" si="0"/>
        <v>46</v>
      </c>
      <c r="L20" s="30"/>
      <c r="M20" s="71"/>
      <c r="N20" s="43"/>
      <c r="O20" s="66"/>
      <c r="P20" s="70"/>
    </row>
    <row r="21" spans="1:21" s="6" customFormat="1" ht="23.25" customHeight="1" thickBot="1">
      <c r="A21" s="38">
        <v>18</v>
      </c>
      <c r="B21" s="175" t="s">
        <v>201</v>
      </c>
      <c r="C21" s="32">
        <v>1</v>
      </c>
      <c r="D21" s="34"/>
      <c r="E21" s="75"/>
      <c r="F21" s="75"/>
      <c r="G21" s="75"/>
      <c r="H21" s="35">
        <v>45</v>
      </c>
      <c r="J21" s="16">
        <f t="shared" si="1"/>
        <v>45</v>
      </c>
      <c r="K21" s="29">
        <f t="shared" si="0"/>
        <v>45</v>
      </c>
      <c r="L21" s="30"/>
      <c r="M21" s="71"/>
      <c r="N21" s="43"/>
      <c r="O21" s="66"/>
      <c r="P21" s="70"/>
    </row>
    <row r="22" spans="1:21" s="6" customFormat="1" ht="23.25" customHeight="1" thickBot="1">
      <c r="A22" s="38">
        <v>18</v>
      </c>
      <c r="B22" s="176" t="s">
        <v>316</v>
      </c>
      <c r="C22" s="32">
        <v>1</v>
      </c>
      <c r="D22" s="25"/>
      <c r="E22" s="80">
        <v>45</v>
      </c>
      <c r="F22" s="80"/>
      <c r="G22" s="80"/>
      <c r="H22" s="18"/>
      <c r="J22" s="16">
        <f t="shared" si="1"/>
        <v>45</v>
      </c>
      <c r="K22" s="29">
        <f t="shared" si="0"/>
        <v>45</v>
      </c>
      <c r="L22" s="30"/>
      <c r="M22" s="71"/>
      <c r="N22" s="43"/>
      <c r="O22" s="66"/>
      <c r="P22" s="70"/>
    </row>
    <row r="23" spans="1:21" s="6" customFormat="1" ht="23.25" customHeight="1" thickBot="1">
      <c r="A23" s="38">
        <v>18</v>
      </c>
      <c r="B23" s="176" t="s">
        <v>317</v>
      </c>
      <c r="C23" s="32">
        <v>1</v>
      </c>
      <c r="D23" s="25"/>
      <c r="E23" s="80">
        <v>45</v>
      </c>
      <c r="F23" s="80"/>
      <c r="G23" s="80"/>
      <c r="H23" s="18"/>
      <c r="J23" s="16">
        <f t="shared" si="1"/>
        <v>45</v>
      </c>
      <c r="K23" s="29">
        <f t="shared" si="0"/>
        <v>45</v>
      </c>
      <c r="L23" s="30"/>
      <c r="M23" s="71"/>
      <c r="N23" s="43"/>
      <c r="O23" s="66"/>
      <c r="P23" s="70"/>
    </row>
    <row r="24" spans="1:21" s="6" customFormat="1" ht="23.25" customHeight="1" thickBot="1">
      <c r="A24" s="38">
        <v>18</v>
      </c>
      <c r="B24" s="176" t="s">
        <v>318</v>
      </c>
      <c r="C24" s="32">
        <v>1</v>
      </c>
      <c r="D24" s="25"/>
      <c r="E24" s="80"/>
      <c r="F24" s="80"/>
      <c r="G24" s="80">
        <v>45</v>
      </c>
      <c r="H24" s="18"/>
      <c r="J24" s="16">
        <f t="shared" si="1"/>
        <v>45</v>
      </c>
      <c r="K24" s="29">
        <f t="shared" si="0"/>
        <v>45</v>
      </c>
      <c r="L24" s="30"/>
      <c r="M24" s="71"/>
      <c r="N24" s="43"/>
      <c r="O24" s="179"/>
      <c r="P24" s="70"/>
    </row>
    <row r="25" spans="1:21" s="6" customFormat="1" ht="23.25" customHeight="1" thickBot="1">
      <c r="A25" s="38">
        <v>18</v>
      </c>
      <c r="B25" s="176" t="s">
        <v>27</v>
      </c>
      <c r="C25" s="32">
        <v>1</v>
      </c>
      <c r="D25" s="25"/>
      <c r="E25" s="80"/>
      <c r="F25" s="80">
        <v>45</v>
      </c>
      <c r="G25" s="80"/>
      <c r="H25" s="18"/>
      <c r="J25" s="16">
        <f t="shared" si="1"/>
        <v>45</v>
      </c>
      <c r="K25" s="29">
        <f t="shared" si="0"/>
        <v>45</v>
      </c>
      <c r="L25" s="30"/>
      <c r="M25" s="71"/>
      <c r="N25" s="43"/>
      <c r="O25" s="179"/>
      <c r="P25" s="70"/>
    </row>
    <row r="26" spans="1:21" s="6" customFormat="1" ht="23.25" customHeight="1" thickBot="1">
      <c r="A26" s="38">
        <v>18</v>
      </c>
      <c r="B26" s="176" t="s">
        <v>77</v>
      </c>
      <c r="C26" s="32">
        <v>1</v>
      </c>
      <c r="D26" s="42">
        <v>45</v>
      </c>
      <c r="E26" s="87"/>
      <c r="F26" s="87"/>
      <c r="G26" s="87"/>
      <c r="H26" s="18"/>
      <c r="J26" s="16">
        <f t="shared" si="1"/>
        <v>45</v>
      </c>
      <c r="K26" s="29">
        <f t="shared" si="0"/>
        <v>45</v>
      </c>
      <c r="L26" s="30"/>
      <c r="M26" s="71"/>
      <c r="N26" s="43"/>
      <c r="O26" s="179"/>
      <c r="P26" s="70"/>
    </row>
    <row r="27" spans="1:21" s="6" customFormat="1" ht="23.25" customHeight="1" thickBot="1">
      <c r="A27" s="38">
        <v>24</v>
      </c>
      <c r="B27" s="176" t="s">
        <v>319</v>
      </c>
      <c r="C27" s="32">
        <v>1</v>
      </c>
      <c r="D27" s="34">
        <v>44</v>
      </c>
      <c r="E27" s="75"/>
      <c r="F27" s="75"/>
      <c r="G27" s="75"/>
      <c r="H27" s="18"/>
      <c r="J27" s="16">
        <f t="shared" si="1"/>
        <v>44</v>
      </c>
      <c r="K27" s="29">
        <f t="shared" si="0"/>
        <v>44</v>
      </c>
      <c r="L27" s="30"/>
      <c r="M27" s="71"/>
      <c r="N27" s="43"/>
      <c r="O27" s="180"/>
      <c r="P27" s="70"/>
      <c r="Q27" s="43"/>
      <c r="R27" s="83"/>
      <c r="S27" s="83"/>
      <c r="T27" s="83"/>
      <c r="U27" s="84"/>
    </row>
    <row r="28" spans="1:21" s="6" customFormat="1" ht="23.25" customHeight="1" thickBot="1">
      <c r="A28" s="38">
        <v>25</v>
      </c>
      <c r="B28" s="176" t="s">
        <v>320</v>
      </c>
      <c r="C28" s="32">
        <v>1</v>
      </c>
      <c r="D28" s="34"/>
      <c r="E28" s="75"/>
      <c r="F28" s="75"/>
      <c r="G28" s="75">
        <v>43</v>
      </c>
      <c r="H28" s="18"/>
      <c r="I28" s="40"/>
      <c r="J28" s="16">
        <f t="shared" si="1"/>
        <v>43</v>
      </c>
      <c r="K28" s="29">
        <f t="shared" si="0"/>
        <v>43</v>
      </c>
      <c r="L28" s="30"/>
      <c r="M28" s="71"/>
      <c r="N28" s="43"/>
      <c r="O28" s="179"/>
      <c r="P28" s="11"/>
      <c r="Q28" s="84"/>
      <c r="R28" s="43"/>
    </row>
    <row r="29" spans="1:21" s="6" customFormat="1" ht="23.25" customHeight="1" thickBot="1">
      <c r="A29" s="38">
        <v>25</v>
      </c>
      <c r="B29" s="176" t="s">
        <v>110</v>
      </c>
      <c r="C29" s="32">
        <v>1</v>
      </c>
      <c r="D29" s="42">
        <v>43</v>
      </c>
      <c r="E29" s="87"/>
      <c r="F29" s="87"/>
      <c r="G29" s="87"/>
      <c r="H29" s="18"/>
      <c r="J29" s="16">
        <f t="shared" si="1"/>
        <v>43</v>
      </c>
      <c r="K29" s="29">
        <f t="shared" si="0"/>
        <v>43</v>
      </c>
      <c r="L29" s="30"/>
      <c r="M29" s="71"/>
      <c r="N29" s="43"/>
      <c r="O29" s="179"/>
      <c r="P29" s="11"/>
      <c r="Q29" s="84"/>
      <c r="R29" s="43"/>
    </row>
    <row r="30" spans="1:21" s="6" customFormat="1" ht="23.25" customHeight="1" thickBot="1">
      <c r="A30" s="38"/>
      <c r="B30" s="176" t="s">
        <v>76</v>
      </c>
      <c r="C30" s="32">
        <v>1</v>
      </c>
      <c r="D30" s="42">
        <v>42</v>
      </c>
      <c r="E30" s="87"/>
      <c r="F30" s="75"/>
      <c r="G30" s="75"/>
      <c r="H30" s="35"/>
      <c r="J30" s="16">
        <f t="shared" si="1"/>
        <v>42</v>
      </c>
      <c r="K30" s="29">
        <f t="shared" si="0"/>
        <v>42</v>
      </c>
      <c r="L30" s="30"/>
      <c r="M30" s="71"/>
      <c r="N30" s="43"/>
      <c r="O30" s="179"/>
      <c r="P30" s="11"/>
      <c r="Q30" s="84"/>
      <c r="R30" s="43"/>
    </row>
    <row r="31" spans="1:21" s="6" customFormat="1" ht="23.25" customHeight="1" thickBot="1">
      <c r="A31" s="38"/>
      <c r="B31" s="176" t="s">
        <v>321</v>
      </c>
      <c r="C31" s="32">
        <v>1</v>
      </c>
      <c r="D31" s="42"/>
      <c r="E31" s="87"/>
      <c r="F31" s="75"/>
      <c r="G31" s="75">
        <v>41</v>
      </c>
      <c r="H31" s="35"/>
      <c r="J31" s="16">
        <f t="shared" si="1"/>
        <v>41</v>
      </c>
      <c r="K31" s="29">
        <f t="shared" si="0"/>
        <v>41</v>
      </c>
      <c r="L31" s="30"/>
      <c r="M31" s="71"/>
      <c r="N31" s="43"/>
      <c r="O31" s="179"/>
      <c r="P31" s="11"/>
      <c r="Q31" s="84"/>
      <c r="R31" s="43"/>
    </row>
    <row r="32" spans="1:21" s="6" customFormat="1" ht="23.25" customHeight="1" thickBot="1">
      <c r="A32" s="38"/>
      <c r="B32" s="175" t="s">
        <v>135</v>
      </c>
      <c r="C32" s="32">
        <v>1</v>
      </c>
      <c r="D32" s="34">
        <v>41</v>
      </c>
      <c r="E32" s="75"/>
      <c r="F32" s="75"/>
      <c r="G32" s="75"/>
      <c r="H32" s="18"/>
      <c r="J32" s="16">
        <f t="shared" si="1"/>
        <v>41</v>
      </c>
      <c r="K32" s="29">
        <f t="shared" si="0"/>
        <v>41</v>
      </c>
      <c r="L32" s="30"/>
      <c r="M32" s="71"/>
      <c r="N32" s="43"/>
      <c r="O32" s="179"/>
      <c r="P32" s="11"/>
      <c r="Q32" s="84"/>
      <c r="R32" s="43"/>
    </row>
    <row r="33" spans="1:18" s="6" customFormat="1" ht="24" thickBot="1">
      <c r="A33" s="38"/>
      <c r="B33" s="175" t="s">
        <v>322</v>
      </c>
      <c r="C33" s="32">
        <v>1</v>
      </c>
      <c r="D33" s="34"/>
      <c r="E33" s="75"/>
      <c r="F33" s="75"/>
      <c r="G33" s="75">
        <v>40</v>
      </c>
      <c r="H33" s="18"/>
      <c r="J33" s="16">
        <f t="shared" si="1"/>
        <v>40</v>
      </c>
      <c r="K33" s="29">
        <f t="shared" si="0"/>
        <v>40</v>
      </c>
      <c r="M33" s="71"/>
      <c r="N33" s="43"/>
      <c r="O33" s="179"/>
      <c r="P33" s="11"/>
      <c r="Q33" s="84"/>
      <c r="R33" s="43"/>
    </row>
    <row r="34" spans="1:18" s="6" customFormat="1" ht="24" thickBot="1">
      <c r="A34" s="38"/>
      <c r="B34" s="176" t="s">
        <v>323</v>
      </c>
      <c r="C34" s="32">
        <v>1</v>
      </c>
      <c r="D34" s="42">
        <v>40</v>
      </c>
      <c r="E34" s="87"/>
      <c r="F34" s="75"/>
      <c r="G34" s="75"/>
      <c r="H34" s="35"/>
      <c r="J34" s="16">
        <f t="shared" si="1"/>
        <v>40</v>
      </c>
      <c r="K34" s="29">
        <f t="shared" si="0"/>
        <v>40</v>
      </c>
      <c r="M34" s="71"/>
      <c r="N34" s="43"/>
      <c r="O34" s="179"/>
      <c r="P34" s="11"/>
      <c r="Q34" s="84"/>
      <c r="R34" s="43"/>
    </row>
    <row r="35" spans="1:18" s="6" customFormat="1" ht="24" thickBot="1">
      <c r="A35" s="38"/>
      <c r="B35" s="176" t="s">
        <v>136</v>
      </c>
      <c r="C35" s="32">
        <v>1</v>
      </c>
      <c r="D35" s="42">
        <v>39</v>
      </c>
      <c r="E35" s="87"/>
      <c r="F35" s="87"/>
      <c r="G35" s="87"/>
      <c r="H35" s="18"/>
      <c r="J35" s="16">
        <f t="shared" si="1"/>
        <v>39</v>
      </c>
      <c r="K35" s="29">
        <f t="shared" si="0"/>
        <v>39</v>
      </c>
      <c r="M35" s="71"/>
      <c r="N35" s="43"/>
      <c r="O35" s="179"/>
      <c r="P35" s="11"/>
      <c r="Q35" s="84"/>
      <c r="R35" s="43"/>
    </row>
    <row r="36" spans="1:18" s="6" customFormat="1" ht="24" thickBot="1">
      <c r="A36" s="38"/>
      <c r="B36" s="176" t="s">
        <v>324</v>
      </c>
      <c r="C36" s="32">
        <v>1</v>
      </c>
      <c r="D36" s="42"/>
      <c r="E36" s="87"/>
      <c r="F36" s="87"/>
      <c r="G36" s="87">
        <v>39</v>
      </c>
      <c r="H36" s="18"/>
      <c r="J36" s="16">
        <f t="shared" si="1"/>
        <v>39</v>
      </c>
      <c r="K36" s="29">
        <f t="shared" si="0"/>
        <v>39</v>
      </c>
      <c r="M36" s="71"/>
      <c r="N36" s="43"/>
      <c r="O36" s="179"/>
      <c r="P36" s="11"/>
      <c r="Q36" s="84"/>
      <c r="R36" s="43"/>
    </row>
    <row r="37" spans="1:18" s="6" customFormat="1" ht="24" thickBot="1">
      <c r="A37" s="38"/>
      <c r="B37" s="176" t="s">
        <v>325</v>
      </c>
      <c r="C37" s="32">
        <v>1</v>
      </c>
      <c r="D37" s="42"/>
      <c r="E37" s="87"/>
      <c r="F37" s="87">
        <v>39</v>
      </c>
      <c r="G37" s="87"/>
      <c r="H37" s="18"/>
      <c r="J37" s="16">
        <f t="shared" si="1"/>
        <v>39</v>
      </c>
      <c r="K37" s="29">
        <f t="shared" si="0"/>
        <v>39</v>
      </c>
      <c r="L37" s="30"/>
      <c r="M37" s="71"/>
      <c r="N37" s="43"/>
      <c r="O37" s="180"/>
      <c r="P37" s="11"/>
      <c r="Q37" s="84"/>
      <c r="R37" s="43"/>
    </row>
    <row r="38" spans="1:18" s="6" customFormat="1" ht="24" thickBot="1">
      <c r="A38" s="38"/>
      <c r="B38" s="175" t="s">
        <v>131</v>
      </c>
      <c r="C38" s="32">
        <v>1</v>
      </c>
      <c r="D38" s="34">
        <v>38</v>
      </c>
      <c r="E38" s="75"/>
      <c r="F38" s="80"/>
      <c r="G38" s="80"/>
      <c r="H38" s="18"/>
      <c r="J38" s="16">
        <f t="shared" si="1"/>
        <v>38</v>
      </c>
      <c r="K38" s="29">
        <f t="shared" si="0"/>
        <v>38</v>
      </c>
      <c r="L38" s="30"/>
      <c r="M38" s="71"/>
      <c r="N38" s="43"/>
      <c r="O38" s="180"/>
      <c r="P38" s="11"/>
      <c r="Q38" s="84"/>
      <c r="R38" s="43"/>
    </row>
    <row r="39" spans="1:18" s="6" customFormat="1" ht="24" thickBot="1">
      <c r="A39" s="38"/>
      <c r="B39" s="175" t="s">
        <v>326</v>
      </c>
      <c r="C39" s="32">
        <v>1</v>
      </c>
      <c r="D39" s="34"/>
      <c r="E39" s="75"/>
      <c r="F39" s="80"/>
      <c r="G39" s="80">
        <v>38</v>
      </c>
      <c r="H39" s="18"/>
      <c r="J39" s="16">
        <f t="shared" si="1"/>
        <v>38</v>
      </c>
      <c r="K39" s="29">
        <f t="shared" si="0"/>
        <v>38</v>
      </c>
      <c r="L39" s="30"/>
      <c r="M39" s="71"/>
      <c r="N39" s="43"/>
      <c r="O39" s="180"/>
      <c r="P39" s="11"/>
      <c r="Q39" s="84"/>
      <c r="R39" s="43"/>
    </row>
    <row r="40" spans="1:18" s="6" customFormat="1" ht="24" thickBot="1">
      <c r="A40" s="38"/>
      <c r="B40" s="175" t="s">
        <v>327</v>
      </c>
      <c r="C40" s="32">
        <v>1</v>
      </c>
      <c r="D40" s="34"/>
      <c r="E40" s="75"/>
      <c r="F40" s="80">
        <v>38</v>
      </c>
      <c r="G40" s="80"/>
      <c r="H40" s="18"/>
      <c r="J40" s="16">
        <f t="shared" si="1"/>
        <v>38</v>
      </c>
      <c r="K40" s="29">
        <f t="shared" si="0"/>
        <v>38</v>
      </c>
      <c r="L40" s="30"/>
      <c r="M40" s="71"/>
      <c r="N40" s="43"/>
      <c r="O40" s="180"/>
      <c r="P40" s="11"/>
      <c r="Q40" s="84"/>
      <c r="R40" s="43"/>
    </row>
    <row r="41" spans="1:18" s="6" customFormat="1" ht="24" thickBot="1">
      <c r="A41" s="38"/>
      <c r="B41" s="175" t="s">
        <v>328</v>
      </c>
      <c r="C41" s="32">
        <v>1</v>
      </c>
      <c r="D41" s="34"/>
      <c r="E41" s="75"/>
      <c r="F41" s="80">
        <v>38</v>
      </c>
      <c r="G41" s="80"/>
      <c r="H41" s="18"/>
      <c r="J41" s="16">
        <f t="shared" si="1"/>
        <v>38</v>
      </c>
      <c r="K41" s="29">
        <f t="shared" si="0"/>
        <v>38</v>
      </c>
      <c r="L41" s="30"/>
      <c r="M41" s="71"/>
      <c r="N41" s="43"/>
      <c r="O41" s="180"/>
      <c r="P41" s="11"/>
      <c r="Q41" s="84"/>
      <c r="R41" s="43"/>
    </row>
    <row r="42" spans="1:18" s="6" customFormat="1" ht="24" thickBot="1">
      <c r="A42" s="38"/>
      <c r="B42" s="175" t="s">
        <v>329</v>
      </c>
      <c r="C42" s="32">
        <v>1</v>
      </c>
      <c r="D42" s="34"/>
      <c r="E42" s="75"/>
      <c r="F42" s="80"/>
      <c r="G42" s="80">
        <v>37</v>
      </c>
      <c r="H42" s="18"/>
      <c r="J42" s="16">
        <f t="shared" si="1"/>
        <v>37</v>
      </c>
      <c r="K42" s="29">
        <f t="shared" si="0"/>
        <v>37</v>
      </c>
      <c r="L42" s="30"/>
      <c r="M42" s="71"/>
      <c r="N42" s="43"/>
      <c r="O42" s="179"/>
      <c r="P42" s="11"/>
      <c r="Q42" s="84"/>
      <c r="R42" s="43"/>
    </row>
    <row r="43" spans="1:18" s="6" customFormat="1" ht="24" thickBot="1">
      <c r="A43" s="38"/>
      <c r="B43" s="176" t="s">
        <v>330</v>
      </c>
      <c r="C43" s="32">
        <v>1</v>
      </c>
      <c r="D43" s="42">
        <v>37</v>
      </c>
      <c r="E43" s="87"/>
      <c r="F43" s="91"/>
      <c r="G43" s="91"/>
      <c r="H43" s="18"/>
      <c r="I43" s="40"/>
      <c r="J43" s="16">
        <f t="shared" si="1"/>
        <v>37</v>
      </c>
      <c r="K43" s="29">
        <f t="shared" si="0"/>
        <v>37</v>
      </c>
      <c r="L43" s="30"/>
      <c r="M43" s="71"/>
      <c r="N43" s="43"/>
      <c r="O43" s="179"/>
      <c r="P43" s="19"/>
      <c r="Q43" s="84"/>
      <c r="R43" s="43"/>
    </row>
    <row r="44" spans="1:18" s="6" customFormat="1" ht="24" thickBot="1">
      <c r="A44" s="38"/>
      <c r="B44" s="176" t="s">
        <v>142</v>
      </c>
      <c r="C44" s="32">
        <v>1</v>
      </c>
      <c r="D44" s="42"/>
      <c r="E44" s="87"/>
      <c r="F44" s="91">
        <v>37</v>
      </c>
      <c r="G44" s="91"/>
      <c r="H44" s="18"/>
      <c r="J44" s="16">
        <f t="shared" si="1"/>
        <v>37</v>
      </c>
      <c r="K44" s="29">
        <f t="shared" si="0"/>
        <v>37</v>
      </c>
      <c r="L44" s="30"/>
      <c r="M44" s="71"/>
      <c r="N44" s="43"/>
      <c r="O44" s="179"/>
      <c r="P44" s="19"/>
      <c r="Q44" s="84"/>
      <c r="R44" s="43"/>
    </row>
    <row r="45" spans="1:18" s="6" customFormat="1" ht="24" thickBot="1">
      <c r="A45" s="38"/>
      <c r="B45" s="176" t="s">
        <v>331</v>
      </c>
      <c r="C45" s="32">
        <v>1</v>
      </c>
      <c r="D45" s="42"/>
      <c r="E45" s="87"/>
      <c r="F45" s="91"/>
      <c r="G45" s="91">
        <v>36</v>
      </c>
      <c r="H45" s="18"/>
      <c r="I45" s="43"/>
      <c r="J45" s="16">
        <f t="shared" si="1"/>
        <v>36</v>
      </c>
      <c r="K45" s="29">
        <f t="shared" si="0"/>
        <v>36</v>
      </c>
      <c r="L45" s="30"/>
      <c r="M45" s="71"/>
      <c r="N45" s="43"/>
      <c r="O45" s="179"/>
      <c r="P45" s="19"/>
      <c r="Q45" s="84"/>
      <c r="R45" s="43"/>
    </row>
    <row r="46" spans="1:18" s="6" customFormat="1" ht="24" thickBot="1">
      <c r="A46" s="38"/>
      <c r="B46" s="176" t="s">
        <v>332</v>
      </c>
      <c r="C46" s="32">
        <v>1</v>
      </c>
      <c r="D46" s="42"/>
      <c r="E46" s="87"/>
      <c r="F46" s="91">
        <v>36</v>
      </c>
      <c r="G46" s="91"/>
      <c r="H46" s="18"/>
      <c r="J46" s="16">
        <f t="shared" si="1"/>
        <v>36</v>
      </c>
      <c r="K46" s="29">
        <f t="shared" si="0"/>
        <v>36</v>
      </c>
      <c r="L46" s="30"/>
      <c r="M46" s="71"/>
      <c r="N46" s="43"/>
      <c r="O46" s="179"/>
      <c r="P46" s="19"/>
      <c r="Q46" s="84"/>
      <c r="R46" s="43"/>
    </row>
    <row r="47" spans="1:18" s="6" customFormat="1" ht="24" thickBot="1">
      <c r="A47" s="38"/>
      <c r="B47" s="176" t="s">
        <v>13</v>
      </c>
      <c r="C47" s="32">
        <v>1</v>
      </c>
      <c r="D47" s="42">
        <v>36</v>
      </c>
      <c r="E47" s="87"/>
      <c r="F47" s="75"/>
      <c r="G47" s="75"/>
      <c r="H47" s="35"/>
      <c r="J47" s="16">
        <f t="shared" si="1"/>
        <v>36</v>
      </c>
      <c r="K47" s="29">
        <f t="shared" si="0"/>
        <v>36</v>
      </c>
      <c r="L47" s="30"/>
      <c r="M47" s="71"/>
      <c r="N47" s="43"/>
      <c r="O47" s="179"/>
      <c r="P47" s="19"/>
      <c r="Q47" s="84"/>
      <c r="R47" s="43"/>
    </row>
    <row r="48" spans="1:18" s="6" customFormat="1" ht="24" thickBot="1">
      <c r="A48" s="38"/>
      <c r="B48" s="176" t="s">
        <v>333</v>
      </c>
      <c r="C48" s="32">
        <v>1</v>
      </c>
      <c r="D48" s="42"/>
      <c r="E48" s="87"/>
      <c r="F48" s="75"/>
      <c r="G48" s="75">
        <v>35</v>
      </c>
      <c r="H48" s="35"/>
      <c r="J48" s="16">
        <f t="shared" si="1"/>
        <v>35</v>
      </c>
      <c r="K48" s="29">
        <f t="shared" si="0"/>
        <v>35</v>
      </c>
      <c r="L48" s="30"/>
      <c r="M48" s="71"/>
      <c r="N48" s="43"/>
      <c r="O48" s="179"/>
      <c r="P48" s="19"/>
      <c r="Q48" s="84"/>
      <c r="R48" s="43"/>
    </row>
    <row r="49" spans="1:21" s="6" customFormat="1" ht="23.25" customHeight="1" thickBot="1">
      <c r="A49" s="38"/>
      <c r="B49" s="175" t="s">
        <v>109</v>
      </c>
      <c r="C49" s="32">
        <v>1</v>
      </c>
      <c r="D49" s="34">
        <v>35</v>
      </c>
      <c r="E49" s="75"/>
      <c r="F49" s="80"/>
      <c r="G49" s="80"/>
      <c r="H49" s="35"/>
      <c r="J49" s="16">
        <f t="shared" si="1"/>
        <v>35</v>
      </c>
      <c r="K49" s="29">
        <f t="shared" si="0"/>
        <v>35</v>
      </c>
      <c r="L49" s="30"/>
      <c r="M49" s="71"/>
      <c r="N49" s="43"/>
      <c r="O49" s="179"/>
      <c r="P49" s="19"/>
      <c r="Q49" s="84"/>
      <c r="R49" s="43"/>
    </row>
    <row r="50" spans="1:21" s="6" customFormat="1" ht="23.25" customHeight="1" thickBot="1">
      <c r="A50" s="38"/>
      <c r="B50" s="175" t="s">
        <v>334</v>
      </c>
      <c r="C50" s="32">
        <v>1</v>
      </c>
      <c r="D50" s="34"/>
      <c r="E50" s="75"/>
      <c r="F50" s="80"/>
      <c r="G50" s="80">
        <v>34</v>
      </c>
      <c r="H50" s="35"/>
      <c r="J50" s="16">
        <f t="shared" si="1"/>
        <v>34</v>
      </c>
      <c r="K50" s="29">
        <f t="shared" si="0"/>
        <v>34</v>
      </c>
      <c r="L50" s="30"/>
      <c r="M50" s="19"/>
      <c r="N50" s="71"/>
      <c r="O50" s="180"/>
      <c r="P50" s="19"/>
      <c r="Q50" s="84"/>
      <c r="R50" s="43"/>
    </row>
    <row r="51" spans="1:21" s="6" customFormat="1" ht="23.25" customHeight="1" thickBot="1">
      <c r="A51" s="38"/>
      <c r="B51" s="177" t="s">
        <v>335</v>
      </c>
      <c r="C51" s="32">
        <v>1</v>
      </c>
      <c r="D51" s="42">
        <v>34</v>
      </c>
      <c r="E51" s="87"/>
      <c r="F51" s="80"/>
      <c r="G51" s="80"/>
      <c r="H51" s="18"/>
      <c r="I51" s="43"/>
      <c r="J51" s="16">
        <f t="shared" si="1"/>
        <v>34</v>
      </c>
      <c r="K51" s="29">
        <f t="shared" si="0"/>
        <v>34</v>
      </c>
      <c r="L51" s="30"/>
      <c r="M51" s="19"/>
      <c r="N51" s="71"/>
      <c r="O51" s="180"/>
      <c r="P51" s="19"/>
      <c r="Q51" s="84"/>
      <c r="R51" s="43"/>
    </row>
    <row r="52" spans="1:21" s="6" customFormat="1" ht="23.25" customHeight="1" thickBot="1">
      <c r="A52" s="38"/>
      <c r="B52" s="177" t="s">
        <v>336</v>
      </c>
      <c r="C52" s="32">
        <v>1</v>
      </c>
      <c r="D52" s="42"/>
      <c r="E52" s="87"/>
      <c r="F52" s="80">
        <v>34</v>
      </c>
      <c r="G52" s="80"/>
      <c r="H52" s="18"/>
      <c r="I52" s="40"/>
      <c r="J52" s="16">
        <f t="shared" si="1"/>
        <v>34</v>
      </c>
      <c r="K52" s="29">
        <f t="shared" si="0"/>
        <v>34</v>
      </c>
      <c r="L52" s="30"/>
      <c r="M52" s="19"/>
      <c r="N52" s="71"/>
      <c r="O52" s="179"/>
      <c r="P52" s="170"/>
      <c r="Q52" s="84"/>
      <c r="R52" s="43"/>
    </row>
    <row r="53" spans="1:21" s="6" customFormat="1" ht="23.25" customHeight="1" thickBot="1">
      <c r="A53" s="38"/>
      <c r="B53" s="177" t="s">
        <v>96</v>
      </c>
      <c r="C53" s="32">
        <v>1</v>
      </c>
      <c r="D53" s="42">
        <v>34</v>
      </c>
      <c r="E53" s="87"/>
      <c r="F53" s="80"/>
      <c r="G53" s="80"/>
      <c r="H53" s="35"/>
      <c r="I53" s="43"/>
      <c r="J53" s="16">
        <f t="shared" si="1"/>
        <v>34</v>
      </c>
      <c r="K53" s="29">
        <f t="shared" si="0"/>
        <v>34</v>
      </c>
      <c r="M53" s="19"/>
      <c r="N53" s="71"/>
      <c r="O53" s="180"/>
      <c r="P53" s="11"/>
      <c r="Q53" s="84"/>
      <c r="R53" s="43"/>
    </row>
    <row r="54" spans="1:21" s="6" customFormat="1" ht="23.25" customHeight="1" thickBot="1">
      <c r="A54" s="38"/>
      <c r="B54" s="178" t="s">
        <v>337</v>
      </c>
      <c r="C54" s="32">
        <v>1</v>
      </c>
      <c r="D54" s="34"/>
      <c r="E54" s="75"/>
      <c r="F54" s="80"/>
      <c r="G54" s="80">
        <v>33</v>
      </c>
      <c r="H54" s="18"/>
      <c r="J54" s="16">
        <f t="shared" si="1"/>
        <v>33</v>
      </c>
      <c r="K54" s="29">
        <f t="shared" si="0"/>
        <v>33</v>
      </c>
      <c r="M54" s="19"/>
      <c r="N54" s="71"/>
      <c r="O54" s="180"/>
      <c r="P54" s="11"/>
      <c r="Q54" s="84"/>
      <c r="R54" s="43"/>
    </row>
    <row r="55" spans="1:21" s="6" customFormat="1" ht="23.25" customHeight="1" thickBot="1">
      <c r="A55" s="38"/>
      <c r="B55" s="178" t="s">
        <v>338</v>
      </c>
      <c r="C55" s="32">
        <v>1</v>
      </c>
      <c r="D55" s="34"/>
      <c r="E55" s="75"/>
      <c r="F55" s="80">
        <v>33</v>
      </c>
      <c r="G55" s="80"/>
      <c r="H55" s="18"/>
      <c r="J55" s="16">
        <f t="shared" si="1"/>
        <v>33</v>
      </c>
      <c r="K55" s="29">
        <f t="shared" si="0"/>
        <v>33</v>
      </c>
      <c r="L55" s="30"/>
      <c r="M55" s="19"/>
      <c r="N55" s="71"/>
      <c r="O55" s="179"/>
      <c r="P55" s="11"/>
      <c r="Q55" s="84"/>
      <c r="R55" s="83"/>
      <c r="S55" s="83"/>
      <c r="T55" s="83"/>
      <c r="U55" s="84"/>
    </row>
    <row r="56" spans="1:21" s="6" customFormat="1" ht="23.25" customHeight="1" thickBot="1">
      <c r="A56" s="38"/>
      <c r="B56" s="177" t="s">
        <v>140</v>
      </c>
      <c r="C56" s="32">
        <v>1</v>
      </c>
      <c r="D56" s="42">
        <v>33</v>
      </c>
      <c r="E56" s="87"/>
      <c r="F56" s="80"/>
      <c r="G56" s="80"/>
      <c r="H56" s="18"/>
      <c r="I56" s="40"/>
      <c r="J56" s="16">
        <f t="shared" si="1"/>
        <v>33</v>
      </c>
      <c r="K56" s="29">
        <f t="shared" si="0"/>
        <v>33</v>
      </c>
      <c r="M56" s="19"/>
      <c r="N56" s="71"/>
      <c r="O56" s="100"/>
      <c r="P56" s="11"/>
      <c r="Q56" s="84"/>
      <c r="R56" s="43"/>
    </row>
    <row r="57" spans="1:21" s="6" customFormat="1" ht="23.25" customHeight="1" thickBot="1">
      <c r="A57" s="38"/>
      <c r="B57" s="176" t="s">
        <v>339</v>
      </c>
      <c r="C57" s="32">
        <v>1</v>
      </c>
      <c r="D57" s="42">
        <v>33</v>
      </c>
      <c r="E57" s="87"/>
      <c r="F57" s="75"/>
      <c r="G57" s="75"/>
      <c r="H57" s="35"/>
      <c r="I57" s="40"/>
      <c r="J57" s="16">
        <f t="shared" si="1"/>
        <v>33</v>
      </c>
      <c r="K57" s="29">
        <f t="shared" si="0"/>
        <v>33</v>
      </c>
      <c r="L57" s="30"/>
      <c r="M57" s="19"/>
      <c r="N57" s="71"/>
      <c r="O57" s="100"/>
      <c r="P57" s="43"/>
      <c r="Q57" s="84"/>
      <c r="R57" s="43"/>
    </row>
    <row r="58" spans="1:21" s="6" customFormat="1" ht="23.25" customHeight="1" thickBot="1">
      <c r="A58" s="38"/>
      <c r="B58" s="177" t="s">
        <v>340</v>
      </c>
      <c r="C58" s="32">
        <v>1</v>
      </c>
      <c r="D58" s="34">
        <v>33</v>
      </c>
      <c r="E58" s="75"/>
      <c r="F58" s="80"/>
      <c r="G58" s="80"/>
      <c r="H58" s="18"/>
      <c r="I58" s="40"/>
      <c r="J58" s="16">
        <f t="shared" si="1"/>
        <v>33</v>
      </c>
      <c r="K58" s="29">
        <f t="shared" si="0"/>
        <v>33</v>
      </c>
      <c r="L58" s="30"/>
      <c r="M58" s="19"/>
      <c r="N58" s="71"/>
      <c r="O58" s="100"/>
      <c r="P58" s="43"/>
      <c r="Q58" s="84"/>
      <c r="R58" s="43"/>
    </row>
    <row r="59" spans="1:21" s="6" customFormat="1" ht="23.25" customHeight="1" thickBot="1">
      <c r="A59" s="38"/>
      <c r="B59" s="177" t="s">
        <v>341</v>
      </c>
      <c r="C59" s="32">
        <v>1</v>
      </c>
      <c r="D59" s="34"/>
      <c r="E59" s="75"/>
      <c r="F59" s="80"/>
      <c r="G59" s="80">
        <v>32</v>
      </c>
      <c r="H59" s="18"/>
      <c r="I59" s="43"/>
      <c r="J59" s="16">
        <f t="shared" si="1"/>
        <v>32</v>
      </c>
      <c r="K59" s="29">
        <f t="shared" si="0"/>
        <v>32</v>
      </c>
      <c r="L59" s="30"/>
      <c r="M59" s="19"/>
      <c r="N59" s="71"/>
      <c r="O59" s="100"/>
      <c r="P59" s="43"/>
      <c r="Q59" s="84"/>
      <c r="R59" s="43"/>
    </row>
    <row r="60" spans="1:21" s="6" customFormat="1" ht="23.25" customHeight="1" thickBot="1">
      <c r="A60" s="38"/>
      <c r="B60" s="177" t="s">
        <v>58</v>
      </c>
      <c r="C60" s="32">
        <v>1</v>
      </c>
      <c r="D60" s="42">
        <v>32</v>
      </c>
      <c r="E60" s="87"/>
      <c r="F60" s="80"/>
      <c r="G60" s="80"/>
      <c r="H60" s="18"/>
      <c r="J60" s="16">
        <f t="shared" si="1"/>
        <v>32</v>
      </c>
      <c r="K60" s="29">
        <f t="shared" si="0"/>
        <v>32</v>
      </c>
      <c r="L60" s="30"/>
      <c r="M60" s="19"/>
      <c r="N60" s="71"/>
      <c r="O60" s="100"/>
      <c r="P60" s="43"/>
      <c r="Q60" s="84"/>
      <c r="R60" s="43"/>
    </row>
    <row r="61" spans="1:21" s="6" customFormat="1" ht="23.25" customHeight="1" thickBot="1">
      <c r="A61" s="38"/>
      <c r="B61" s="177" t="s">
        <v>342</v>
      </c>
      <c r="C61" s="32">
        <v>1</v>
      </c>
      <c r="D61" s="42">
        <v>32</v>
      </c>
      <c r="E61" s="87"/>
      <c r="F61" s="90"/>
      <c r="G61" s="90"/>
      <c r="H61" s="18"/>
      <c r="J61" s="16">
        <f t="shared" si="1"/>
        <v>32</v>
      </c>
      <c r="K61" s="29">
        <f t="shared" si="0"/>
        <v>32</v>
      </c>
      <c r="L61" s="30"/>
      <c r="N61" s="71"/>
      <c r="O61" s="100"/>
      <c r="P61" s="43"/>
      <c r="Q61" s="84"/>
      <c r="R61" s="43"/>
    </row>
    <row r="62" spans="1:21" s="6" customFormat="1" ht="23.25" customHeight="1" thickBot="1">
      <c r="A62" s="38"/>
      <c r="B62" s="177" t="s">
        <v>343</v>
      </c>
      <c r="C62" s="32">
        <v>1</v>
      </c>
      <c r="D62" s="42"/>
      <c r="E62" s="87"/>
      <c r="F62" s="90"/>
      <c r="G62" s="90">
        <v>31</v>
      </c>
      <c r="H62" s="18"/>
      <c r="J62" s="16">
        <f t="shared" si="1"/>
        <v>31</v>
      </c>
      <c r="K62" s="29">
        <f t="shared" si="0"/>
        <v>31</v>
      </c>
      <c r="L62" s="30"/>
      <c r="N62" s="71"/>
      <c r="O62" s="100"/>
      <c r="P62" s="43"/>
      <c r="Q62" s="84"/>
      <c r="R62" s="43"/>
    </row>
    <row r="63" spans="1:21" s="6" customFormat="1" ht="23.25" customHeight="1" thickBot="1">
      <c r="A63" s="38"/>
      <c r="B63" s="177" t="s">
        <v>111</v>
      </c>
      <c r="C63" s="32">
        <v>1</v>
      </c>
      <c r="D63" s="34"/>
      <c r="E63" s="75"/>
      <c r="F63" s="87">
        <v>31</v>
      </c>
      <c r="G63" s="87"/>
      <c r="H63" s="18"/>
      <c r="I63" s="43"/>
      <c r="J63" s="16">
        <f t="shared" si="1"/>
        <v>31</v>
      </c>
      <c r="K63" s="29">
        <f t="shared" si="0"/>
        <v>31</v>
      </c>
      <c r="L63" s="30"/>
      <c r="O63" s="100"/>
      <c r="P63" s="11"/>
      <c r="Q63" s="100"/>
      <c r="R63" s="43"/>
    </row>
    <row r="64" spans="1:21" s="6" customFormat="1" ht="23.25" customHeight="1" thickBot="1">
      <c r="A64" s="38"/>
      <c r="B64" s="177" t="s">
        <v>344</v>
      </c>
      <c r="C64" s="32">
        <v>1</v>
      </c>
      <c r="D64" s="42">
        <v>31</v>
      </c>
      <c r="E64" s="87"/>
      <c r="F64" s="87"/>
      <c r="G64" s="87"/>
      <c r="H64" s="18"/>
      <c r="I64" s="40"/>
      <c r="J64" s="16">
        <f t="shared" si="1"/>
        <v>31</v>
      </c>
      <c r="K64" s="29">
        <f t="shared" si="0"/>
        <v>31</v>
      </c>
      <c r="L64" s="30"/>
      <c r="M64" s="5"/>
      <c r="N64" s="71"/>
      <c r="O64" s="100"/>
      <c r="P64" s="43"/>
      <c r="Q64" s="100"/>
      <c r="R64" s="43"/>
    </row>
    <row r="65" spans="1:21" s="6" customFormat="1" ht="23.25" customHeight="1" thickBot="1">
      <c r="A65" s="38"/>
      <c r="B65" s="177" t="s">
        <v>345</v>
      </c>
      <c r="C65" s="32">
        <v>1</v>
      </c>
      <c r="D65" s="42">
        <v>31</v>
      </c>
      <c r="E65" s="87"/>
      <c r="F65" s="75"/>
      <c r="G65" s="75"/>
      <c r="H65" s="35"/>
      <c r="J65" s="16">
        <f t="shared" si="1"/>
        <v>31</v>
      </c>
      <c r="K65" s="29">
        <f t="shared" si="0"/>
        <v>31</v>
      </c>
      <c r="L65" s="30"/>
      <c r="M65" s="5"/>
      <c r="N65" s="71"/>
      <c r="O65" s="100"/>
      <c r="P65" s="43"/>
      <c r="Q65" s="100"/>
      <c r="R65" s="43"/>
    </row>
    <row r="66" spans="1:21" s="6" customFormat="1" ht="23.25" customHeight="1" thickBot="1">
      <c r="A66" s="38"/>
      <c r="B66" s="177" t="s">
        <v>346</v>
      </c>
      <c r="C66" s="32">
        <v>1</v>
      </c>
      <c r="D66" s="42">
        <v>30</v>
      </c>
      <c r="E66" s="87"/>
      <c r="F66" s="91"/>
      <c r="G66" s="91"/>
      <c r="H66" s="18"/>
      <c r="J66" s="16">
        <f t="shared" si="1"/>
        <v>30</v>
      </c>
      <c r="K66" s="29">
        <f t="shared" si="0"/>
        <v>30</v>
      </c>
      <c r="L66" s="30"/>
      <c r="M66" s="5"/>
      <c r="O66" s="100"/>
      <c r="P66" s="43"/>
      <c r="Q66" s="100"/>
      <c r="R66" s="43"/>
    </row>
    <row r="67" spans="1:21" s="6" customFormat="1" ht="23.25" customHeight="1" thickBot="1">
      <c r="A67" s="38"/>
      <c r="B67" s="177" t="s">
        <v>347</v>
      </c>
      <c r="C67" s="32">
        <v>1</v>
      </c>
      <c r="D67" s="42"/>
      <c r="E67" s="87"/>
      <c r="F67" s="91"/>
      <c r="G67" s="91">
        <v>30</v>
      </c>
      <c r="H67" s="18"/>
      <c r="J67" s="16">
        <f t="shared" si="1"/>
        <v>30</v>
      </c>
      <c r="K67" s="29">
        <f t="shared" si="0"/>
        <v>30</v>
      </c>
      <c r="L67" s="30"/>
      <c r="M67" s="5"/>
      <c r="O67" s="100"/>
      <c r="P67" s="43"/>
      <c r="Q67" s="100"/>
      <c r="R67" s="43"/>
    </row>
    <row r="68" spans="1:21" s="6" customFormat="1" ht="23.25" customHeight="1" thickBot="1">
      <c r="A68" s="38"/>
      <c r="B68" s="177" t="s">
        <v>348</v>
      </c>
      <c r="C68" s="32">
        <v>1</v>
      </c>
      <c r="D68" s="42">
        <v>30</v>
      </c>
      <c r="E68" s="87"/>
      <c r="F68" s="75"/>
      <c r="G68" s="75"/>
      <c r="H68" s="35"/>
      <c r="J68" s="16">
        <f t="shared" si="1"/>
        <v>30</v>
      </c>
      <c r="K68" s="29">
        <f t="shared" ref="K68:K130" si="2">SUM(D68:H68)/C68</f>
        <v>30</v>
      </c>
      <c r="L68" s="30"/>
      <c r="M68" s="5"/>
      <c r="O68" s="100"/>
      <c r="P68" s="43"/>
      <c r="Q68" s="100"/>
      <c r="R68" s="43"/>
    </row>
    <row r="69" spans="1:21" s="6" customFormat="1" ht="23.25" customHeight="1" thickBot="1">
      <c r="A69" s="38"/>
      <c r="B69" s="177" t="s">
        <v>349</v>
      </c>
      <c r="C69" s="32">
        <v>1</v>
      </c>
      <c r="D69" s="42"/>
      <c r="E69" s="87"/>
      <c r="F69" s="75">
        <v>30</v>
      </c>
      <c r="G69" s="75"/>
      <c r="H69" s="35"/>
      <c r="I69" s="40"/>
      <c r="J69" s="16">
        <f t="shared" si="1"/>
        <v>30</v>
      </c>
      <c r="K69" s="29">
        <f t="shared" si="2"/>
        <v>30</v>
      </c>
      <c r="L69" s="30"/>
      <c r="M69" s="5"/>
      <c r="N69" s="71"/>
      <c r="O69" s="100"/>
      <c r="P69" s="43"/>
      <c r="Q69" s="100"/>
      <c r="R69" s="43"/>
    </row>
    <row r="70" spans="1:21" s="6" customFormat="1" ht="23.25" customHeight="1" thickBot="1">
      <c r="A70" s="38"/>
      <c r="B70" s="177" t="s">
        <v>86</v>
      </c>
      <c r="C70" s="32">
        <v>1</v>
      </c>
      <c r="D70" s="34">
        <v>30</v>
      </c>
      <c r="E70" s="75"/>
      <c r="F70" s="80"/>
      <c r="G70" s="80"/>
      <c r="H70" s="18"/>
      <c r="I70" s="40"/>
      <c r="J70" s="16">
        <f t="shared" si="1"/>
        <v>30</v>
      </c>
      <c r="K70" s="29">
        <f t="shared" si="2"/>
        <v>30</v>
      </c>
      <c r="L70" s="30"/>
      <c r="M70" s="5"/>
      <c r="N70" s="71"/>
      <c r="O70" s="100"/>
      <c r="P70" s="43"/>
      <c r="Q70" s="100"/>
      <c r="R70" s="43"/>
    </row>
    <row r="71" spans="1:21" s="6" customFormat="1" ht="23.25" customHeight="1" thickBot="1">
      <c r="A71" s="38"/>
      <c r="B71" s="177" t="s">
        <v>350</v>
      </c>
      <c r="C71" s="32">
        <v>1</v>
      </c>
      <c r="D71" s="34"/>
      <c r="E71" s="75"/>
      <c r="F71" s="80"/>
      <c r="G71" s="80">
        <v>29</v>
      </c>
      <c r="H71" s="18"/>
      <c r="I71" s="40"/>
      <c r="J71" s="16">
        <f t="shared" ref="J71:J130" si="3">SUM(D71:H71)</f>
        <v>29</v>
      </c>
      <c r="K71" s="29">
        <f t="shared" si="2"/>
        <v>29</v>
      </c>
      <c r="L71" s="30"/>
      <c r="M71" s="5"/>
      <c r="N71" s="71"/>
      <c r="O71" s="100"/>
      <c r="P71" s="43"/>
      <c r="Q71" s="100"/>
      <c r="R71" s="43"/>
    </row>
    <row r="72" spans="1:21" s="6" customFormat="1" ht="23.25" customHeight="1" thickBot="1">
      <c r="A72" s="38"/>
      <c r="B72" s="177" t="s">
        <v>351</v>
      </c>
      <c r="C72" s="32">
        <v>1</v>
      </c>
      <c r="D72" s="34"/>
      <c r="E72" s="75"/>
      <c r="F72" s="80">
        <v>29</v>
      </c>
      <c r="G72" s="80"/>
      <c r="H72" s="18"/>
      <c r="I72" s="40"/>
      <c r="J72" s="16">
        <f t="shared" si="3"/>
        <v>29</v>
      </c>
      <c r="K72" s="29">
        <f t="shared" si="2"/>
        <v>29</v>
      </c>
      <c r="L72" s="30"/>
      <c r="M72" s="5"/>
      <c r="N72" s="71"/>
      <c r="O72" s="100"/>
      <c r="P72" s="43"/>
      <c r="Q72" s="100"/>
      <c r="R72" s="43"/>
    </row>
    <row r="73" spans="1:21" s="6" customFormat="1" ht="23.25" customHeight="1" thickBot="1">
      <c r="A73" s="38"/>
      <c r="B73" s="177" t="s">
        <v>352</v>
      </c>
      <c r="C73" s="32">
        <v>1</v>
      </c>
      <c r="D73" s="42">
        <v>29</v>
      </c>
      <c r="E73" s="87"/>
      <c r="F73" s="80"/>
      <c r="G73" s="80"/>
      <c r="H73" s="18"/>
      <c r="I73" s="40"/>
      <c r="J73" s="16">
        <f t="shared" si="3"/>
        <v>29</v>
      </c>
      <c r="K73" s="29">
        <f t="shared" si="2"/>
        <v>29</v>
      </c>
      <c r="L73" s="30"/>
      <c r="M73" s="5"/>
      <c r="N73" s="71"/>
      <c r="O73" s="84"/>
      <c r="P73" s="70"/>
      <c r="Q73" s="43"/>
      <c r="R73" s="43"/>
    </row>
    <row r="74" spans="1:21" s="6" customFormat="1" ht="23.25" customHeight="1" thickBot="1">
      <c r="A74" s="38"/>
      <c r="B74" s="177" t="s">
        <v>122</v>
      </c>
      <c r="C74" s="32">
        <v>1</v>
      </c>
      <c r="D74" s="42">
        <v>29</v>
      </c>
      <c r="E74" s="87"/>
      <c r="F74" s="80"/>
      <c r="G74" s="80"/>
      <c r="H74" s="18"/>
      <c r="J74" s="16">
        <f t="shared" si="3"/>
        <v>29</v>
      </c>
      <c r="K74" s="29">
        <f t="shared" si="2"/>
        <v>29</v>
      </c>
      <c r="M74" s="5"/>
      <c r="N74" s="71"/>
      <c r="O74" s="84"/>
      <c r="P74" s="70"/>
      <c r="Q74" s="43"/>
      <c r="R74" s="43"/>
    </row>
    <row r="75" spans="1:21" s="6" customFormat="1" ht="23.25" customHeight="1" thickBot="1">
      <c r="A75" s="38"/>
      <c r="B75" s="177" t="s">
        <v>353</v>
      </c>
      <c r="C75" s="32">
        <v>1</v>
      </c>
      <c r="D75" s="34">
        <v>29</v>
      </c>
      <c r="E75" s="75"/>
      <c r="F75" s="80"/>
      <c r="G75" s="80"/>
      <c r="H75" s="18"/>
      <c r="J75" s="16">
        <f t="shared" si="3"/>
        <v>29</v>
      </c>
      <c r="K75" s="29">
        <f t="shared" si="2"/>
        <v>29</v>
      </c>
      <c r="M75" s="5"/>
      <c r="N75" s="71"/>
      <c r="O75" s="84"/>
      <c r="P75" s="70"/>
      <c r="Q75" s="43"/>
      <c r="R75" s="43"/>
    </row>
    <row r="76" spans="1:21" s="6" customFormat="1" ht="23.25" customHeight="1" thickBot="1">
      <c r="A76" s="38"/>
      <c r="B76" s="177" t="s">
        <v>354</v>
      </c>
      <c r="C76" s="32">
        <v>1</v>
      </c>
      <c r="D76" s="34"/>
      <c r="E76" s="75"/>
      <c r="F76" s="80"/>
      <c r="G76" s="80">
        <v>28</v>
      </c>
      <c r="H76" s="18"/>
      <c r="J76" s="16">
        <f t="shared" si="3"/>
        <v>28</v>
      </c>
      <c r="K76" s="29">
        <f t="shared" si="2"/>
        <v>28</v>
      </c>
      <c r="M76" s="5"/>
      <c r="N76" s="71"/>
      <c r="O76" s="84"/>
      <c r="P76" s="70"/>
      <c r="Q76" s="43"/>
      <c r="R76" s="43"/>
    </row>
    <row r="77" spans="1:21" s="6" customFormat="1" ht="23.25" customHeight="1" thickBot="1">
      <c r="A77" s="38"/>
      <c r="B77" s="177" t="s">
        <v>355</v>
      </c>
      <c r="C77" s="32">
        <v>1</v>
      </c>
      <c r="D77" s="34"/>
      <c r="E77" s="75"/>
      <c r="F77" s="80">
        <v>28</v>
      </c>
      <c r="G77" s="80"/>
      <c r="H77" s="18"/>
      <c r="I77" s="40"/>
      <c r="J77" s="16">
        <f t="shared" si="3"/>
        <v>28</v>
      </c>
      <c r="K77" s="29">
        <f t="shared" si="2"/>
        <v>28</v>
      </c>
      <c r="L77" s="30"/>
      <c r="M77" s="5"/>
      <c r="O77" s="84"/>
      <c r="P77" s="70"/>
      <c r="Q77" s="43"/>
      <c r="R77" s="43"/>
    </row>
    <row r="78" spans="1:21" s="6" customFormat="1" ht="23.25" customHeight="1" thickBot="1">
      <c r="A78" s="38"/>
      <c r="B78" s="177" t="s">
        <v>356</v>
      </c>
      <c r="C78" s="32">
        <v>1</v>
      </c>
      <c r="D78" s="42">
        <v>28</v>
      </c>
      <c r="E78" s="87"/>
      <c r="F78" s="80"/>
      <c r="G78" s="80"/>
      <c r="H78" s="18"/>
      <c r="J78" s="16">
        <f t="shared" si="3"/>
        <v>28</v>
      </c>
      <c r="K78" s="29">
        <f t="shared" si="2"/>
        <v>28</v>
      </c>
      <c r="L78" s="30"/>
      <c r="M78" s="5"/>
      <c r="N78" s="71"/>
      <c r="O78" s="84"/>
      <c r="P78" s="70"/>
      <c r="Q78" s="43"/>
      <c r="R78" s="83"/>
      <c r="S78" s="83"/>
      <c r="T78" s="83"/>
      <c r="U78" s="84"/>
    </row>
    <row r="79" spans="1:21" s="6" customFormat="1" ht="23.25" customHeight="1" thickBot="1">
      <c r="A79" s="38"/>
      <c r="B79" s="177" t="s">
        <v>357</v>
      </c>
      <c r="C79" s="32">
        <v>1</v>
      </c>
      <c r="D79" s="42">
        <v>28</v>
      </c>
      <c r="E79" s="87"/>
      <c r="F79" s="75"/>
      <c r="G79" s="75"/>
      <c r="H79" s="18"/>
      <c r="I79" s="40"/>
      <c r="J79" s="16">
        <f t="shared" si="3"/>
        <v>28</v>
      </c>
      <c r="K79" s="29">
        <f t="shared" si="2"/>
        <v>28</v>
      </c>
      <c r="L79" s="30"/>
      <c r="M79" s="71"/>
      <c r="N79" s="71"/>
      <c r="O79" s="84"/>
      <c r="P79"/>
    </row>
    <row r="80" spans="1:21" s="6" customFormat="1" ht="23.25" customHeight="1" thickBot="1">
      <c r="A80" s="38"/>
      <c r="B80" s="177" t="s">
        <v>358</v>
      </c>
      <c r="C80" s="32">
        <v>1</v>
      </c>
      <c r="D80" s="42"/>
      <c r="E80" s="87"/>
      <c r="F80" s="75"/>
      <c r="G80" s="75">
        <v>27</v>
      </c>
      <c r="H80" s="18"/>
      <c r="I80" s="40"/>
      <c r="J80" s="16">
        <f t="shared" si="3"/>
        <v>27</v>
      </c>
      <c r="K80" s="29">
        <f t="shared" si="2"/>
        <v>27</v>
      </c>
      <c r="L80" s="30"/>
      <c r="M80" s="71"/>
      <c r="N80" s="71"/>
      <c r="O80" s="84"/>
      <c r="P80"/>
    </row>
    <row r="81" spans="1:21" s="6" customFormat="1" ht="23.25" customHeight="1" thickBot="1">
      <c r="A81" s="38"/>
      <c r="B81" s="177" t="s">
        <v>94</v>
      </c>
      <c r="C81" s="32">
        <v>1</v>
      </c>
      <c r="D81" s="34">
        <v>27</v>
      </c>
      <c r="E81" s="75"/>
      <c r="F81" s="80"/>
      <c r="G81" s="80"/>
      <c r="H81" s="35"/>
      <c r="I81" s="40"/>
      <c r="J81" s="16">
        <f t="shared" si="3"/>
        <v>27</v>
      </c>
      <c r="K81" s="29">
        <f t="shared" si="2"/>
        <v>27</v>
      </c>
      <c r="L81" s="30"/>
      <c r="M81" s="71"/>
      <c r="N81" s="71"/>
      <c r="O81" s="84"/>
      <c r="P81"/>
      <c r="R81" s="83"/>
      <c r="S81" s="83"/>
      <c r="T81" s="83"/>
      <c r="U81" s="84"/>
    </row>
    <row r="82" spans="1:21" s="6" customFormat="1" ht="23.25" customHeight="1" thickBot="1">
      <c r="A82" s="38"/>
      <c r="B82" s="177" t="s">
        <v>296</v>
      </c>
      <c r="C82" s="32">
        <v>1</v>
      </c>
      <c r="D82" s="34">
        <v>27</v>
      </c>
      <c r="E82" s="75"/>
      <c r="F82" s="75"/>
      <c r="G82" s="75"/>
      <c r="H82" s="35"/>
      <c r="J82" s="16">
        <f t="shared" si="3"/>
        <v>27</v>
      </c>
      <c r="K82" s="29">
        <f t="shared" si="2"/>
        <v>27</v>
      </c>
      <c r="L82" s="30"/>
      <c r="M82" s="19"/>
      <c r="N82" s="71"/>
      <c r="O82" s="84"/>
      <c r="P82"/>
      <c r="R82" s="83"/>
      <c r="S82" s="83"/>
      <c r="T82" s="83"/>
      <c r="U82" s="93"/>
    </row>
    <row r="83" spans="1:21" s="6" customFormat="1" ht="23.25" customHeight="1" thickBot="1">
      <c r="A83" s="38"/>
      <c r="B83" s="177" t="s">
        <v>359</v>
      </c>
      <c r="C83" s="32">
        <v>1</v>
      </c>
      <c r="D83" s="34"/>
      <c r="E83" s="75"/>
      <c r="F83" s="75"/>
      <c r="G83" s="75">
        <v>26</v>
      </c>
      <c r="H83" s="35"/>
      <c r="J83" s="16">
        <f t="shared" si="3"/>
        <v>26</v>
      </c>
      <c r="K83" s="29">
        <f t="shared" si="2"/>
        <v>26</v>
      </c>
      <c r="L83" s="30"/>
      <c r="M83" s="5"/>
      <c r="N83" s="71"/>
      <c r="O83" s="84"/>
      <c r="P83"/>
      <c r="R83" s="83"/>
      <c r="S83" s="83"/>
      <c r="T83" s="83"/>
      <c r="U83" s="93"/>
    </row>
    <row r="84" spans="1:21" s="6" customFormat="1" ht="23.25" customHeight="1" thickBot="1">
      <c r="A84" s="38"/>
      <c r="B84" s="177" t="s">
        <v>166</v>
      </c>
      <c r="C84" s="32">
        <v>1</v>
      </c>
      <c r="D84" s="34">
        <v>26</v>
      </c>
      <c r="E84" s="75"/>
      <c r="F84" s="75"/>
      <c r="G84" s="75"/>
      <c r="H84" s="35"/>
      <c r="J84" s="16">
        <f t="shared" si="3"/>
        <v>26</v>
      </c>
      <c r="K84" s="29">
        <f t="shared" si="2"/>
        <v>26</v>
      </c>
      <c r="M84" s="5"/>
      <c r="N84" s="71"/>
      <c r="O84" s="100"/>
      <c r="P84"/>
    </row>
    <row r="85" spans="1:21" s="6" customFormat="1" ht="23.25" customHeight="1" thickBot="1">
      <c r="A85" s="38"/>
      <c r="B85" s="177" t="s">
        <v>360</v>
      </c>
      <c r="C85" s="32">
        <v>1</v>
      </c>
      <c r="D85" s="25">
        <v>26</v>
      </c>
      <c r="E85" s="80"/>
      <c r="F85" s="80"/>
      <c r="G85" s="80"/>
      <c r="H85" s="18"/>
      <c r="I85" s="40"/>
      <c r="J85" s="16">
        <f t="shared" si="3"/>
        <v>26</v>
      </c>
      <c r="K85" s="29">
        <f t="shared" si="2"/>
        <v>26</v>
      </c>
      <c r="M85" s="5"/>
      <c r="N85" s="71"/>
      <c r="O85" s="100"/>
      <c r="P85"/>
    </row>
    <row r="86" spans="1:21" s="6" customFormat="1" ht="23.25" customHeight="1" thickBot="1">
      <c r="A86" s="38"/>
      <c r="B86" s="177" t="s">
        <v>361</v>
      </c>
      <c r="C86" s="32">
        <v>1</v>
      </c>
      <c r="D86" s="25"/>
      <c r="E86" s="80"/>
      <c r="F86" s="80"/>
      <c r="G86" s="80">
        <v>25</v>
      </c>
      <c r="H86" s="18"/>
      <c r="I86" s="43"/>
      <c r="J86" s="16">
        <f t="shared" si="3"/>
        <v>25</v>
      </c>
      <c r="K86" s="29">
        <f t="shared" si="2"/>
        <v>25</v>
      </c>
      <c r="M86" s="5"/>
      <c r="N86" s="71"/>
      <c r="O86" s="100"/>
      <c r="P86"/>
    </row>
    <row r="87" spans="1:21" s="6" customFormat="1" ht="23.25" customHeight="1" thickBot="1">
      <c r="A87" s="38"/>
      <c r="B87" s="177" t="s">
        <v>362</v>
      </c>
      <c r="C87" s="32">
        <v>1</v>
      </c>
      <c r="D87" s="25">
        <v>25</v>
      </c>
      <c r="E87" s="80"/>
      <c r="F87" s="80"/>
      <c r="G87" s="80"/>
      <c r="H87" s="18"/>
      <c r="I87" s="43"/>
      <c r="J87" s="16">
        <f t="shared" si="3"/>
        <v>25</v>
      </c>
      <c r="K87" s="29">
        <f t="shared" si="2"/>
        <v>25</v>
      </c>
      <c r="L87" s="30"/>
      <c r="M87" s="5"/>
      <c r="N87" s="71"/>
      <c r="O87" s="100"/>
      <c r="P87"/>
    </row>
    <row r="88" spans="1:21" s="6" customFormat="1" ht="23.25" customHeight="1" thickBot="1">
      <c r="A88" s="38"/>
      <c r="B88" s="177" t="s">
        <v>363</v>
      </c>
      <c r="C88" s="32">
        <v>1</v>
      </c>
      <c r="D88" s="25">
        <v>25</v>
      </c>
      <c r="E88" s="80"/>
      <c r="F88" s="80"/>
      <c r="G88" s="80"/>
      <c r="H88" s="35"/>
      <c r="J88" s="16">
        <f t="shared" si="3"/>
        <v>25</v>
      </c>
      <c r="K88" s="29">
        <f t="shared" si="2"/>
        <v>25</v>
      </c>
      <c r="L88" s="30"/>
      <c r="M88" s="5"/>
      <c r="N88" s="71"/>
      <c r="O88" s="100"/>
      <c r="P88"/>
      <c r="R88" s="83"/>
      <c r="S88" s="83"/>
      <c r="T88" s="83"/>
      <c r="U88" s="84"/>
    </row>
    <row r="89" spans="1:21" s="6" customFormat="1" ht="23.25" customHeight="1" thickBot="1">
      <c r="A89" s="38"/>
      <c r="B89" s="177" t="s">
        <v>364</v>
      </c>
      <c r="C89" s="32">
        <v>1</v>
      </c>
      <c r="D89" s="25"/>
      <c r="E89" s="80"/>
      <c r="F89" s="80"/>
      <c r="G89" s="80">
        <v>24</v>
      </c>
      <c r="H89" s="35"/>
      <c r="J89" s="16">
        <f t="shared" si="3"/>
        <v>24</v>
      </c>
      <c r="K89" s="29">
        <f t="shared" si="2"/>
        <v>24</v>
      </c>
      <c r="L89" s="30"/>
      <c r="M89" s="5"/>
      <c r="N89" s="71"/>
      <c r="O89" s="100"/>
      <c r="P89"/>
      <c r="R89" s="83"/>
      <c r="S89" s="83"/>
      <c r="T89" s="83"/>
      <c r="U89" s="84"/>
    </row>
    <row r="90" spans="1:21" s="6" customFormat="1" ht="23.25" customHeight="1" thickBot="1">
      <c r="A90" s="38"/>
      <c r="B90" s="177" t="s">
        <v>365</v>
      </c>
      <c r="C90" s="32">
        <v>1</v>
      </c>
      <c r="D90" s="34">
        <v>24</v>
      </c>
      <c r="E90" s="75"/>
      <c r="F90" s="75"/>
      <c r="G90" s="75"/>
      <c r="H90" s="35"/>
      <c r="J90" s="16">
        <f t="shared" si="3"/>
        <v>24</v>
      </c>
      <c r="K90" s="29">
        <f t="shared" si="2"/>
        <v>24</v>
      </c>
      <c r="L90" s="30"/>
      <c r="M90" s="5"/>
      <c r="N90" s="71"/>
      <c r="O90" s="100"/>
      <c r="P90"/>
    </row>
    <row r="91" spans="1:21" s="6" customFormat="1" ht="23.25" customHeight="1" thickBot="1">
      <c r="A91" s="38"/>
      <c r="B91" s="177" t="s">
        <v>101</v>
      </c>
      <c r="C91" s="32">
        <v>1</v>
      </c>
      <c r="D91" s="25">
        <v>24</v>
      </c>
      <c r="E91" s="80"/>
      <c r="F91" s="80"/>
      <c r="G91" s="80"/>
      <c r="H91" s="18"/>
      <c r="J91" s="16">
        <f t="shared" si="3"/>
        <v>24</v>
      </c>
      <c r="K91" s="29">
        <f t="shared" si="2"/>
        <v>24</v>
      </c>
      <c r="L91" s="30"/>
      <c r="M91" s="5"/>
      <c r="N91" s="71"/>
      <c r="O91" s="100"/>
      <c r="P91"/>
    </row>
    <row r="92" spans="1:21" s="6" customFormat="1" ht="23.25" customHeight="1" thickBot="1">
      <c r="A92" s="38"/>
      <c r="B92" s="177" t="s">
        <v>366</v>
      </c>
      <c r="C92" s="32">
        <v>1</v>
      </c>
      <c r="D92" s="25"/>
      <c r="E92" s="80"/>
      <c r="F92" s="80"/>
      <c r="G92" s="80">
        <v>23</v>
      </c>
      <c r="H92" s="18"/>
      <c r="J92" s="16">
        <f t="shared" si="3"/>
        <v>23</v>
      </c>
      <c r="K92" s="29">
        <f t="shared" si="2"/>
        <v>23</v>
      </c>
      <c r="L92" s="30"/>
      <c r="M92" s="5"/>
      <c r="N92" s="71"/>
      <c r="O92" s="100"/>
      <c r="P92"/>
    </row>
    <row r="93" spans="1:21" s="6" customFormat="1" ht="23.25" customHeight="1" thickBot="1">
      <c r="A93" s="38"/>
      <c r="B93" s="177" t="s">
        <v>367</v>
      </c>
      <c r="C93" s="32">
        <v>1</v>
      </c>
      <c r="D93" s="25">
        <v>23</v>
      </c>
      <c r="E93" s="80"/>
      <c r="F93" s="80"/>
      <c r="G93" s="80"/>
      <c r="H93" s="18"/>
      <c r="J93" s="16">
        <f t="shared" si="3"/>
        <v>23</v>
      </c>
      <c r="K93" s="29">
        <f t="shared" si="2"/>
        <v>23</v>
      </c>
      <c r="L93" s="30"/>
      <c r="M93" s="5"/>
      <c r="N93" s="71"/>
      <c r="O93" s="100"/>
      <c r="P93"/>
      <c r="R93" s="83"/>
      <c r="S93" s="83"/>
      <c r="T93" s="83"/>
      <c r="U93" s="84"/>
    </row>
    <row r="94" spans="1:21" s="6" customFormat="1" ht="23.25" customHeight="1" thickBot="1">
      <c r="A94" s="38"/>
      <c r="B94" s="177" t="s">
        <v>146</v>
      </c>
      <c r="C94" s="32">
        <v>1</v>
      </c>
      <c r="D94" s="41">
        <v>23</v>
      </c>
      <c r="E94" s="90"/>
      <c r="F94" s="90"/>
      <c r="G94" s="90"/>
      <c r="H94" s="18"/>
      <c r="J94" s="16">
        <f t="shared" si="3"/>
        <v>23</v>
      </c>
      <c r="K94" s="29">
        <f t="shared" si="2"/>
        <v>23</v>
      </c>
      <c r="L94" s="30"/>
      <c r="M94" s="5"/>
      <c r="N94" s="71"/>
      <c r="O94" s="100"/>
      <c r="P94"/>
      <c r="R94" s="83"/>
      <c r="S94" s="83"/>
      <c r="T94" s="83"/>
      <c r="U94" s="84"/>
    </row>
    <row r="95" spans="1:21" s="6" customFormat="1" ht="23.25" customHeight="1" thickBot="1">
      <c r="A95" s="38"/>
      <c r="B95" s="177" t="s">
        <v>368</v>
      </c>
      <c r="C95" s="32">
        <v>1</v>
      </c>
      <c r="D95" s="41"/>
      <c r="E95" s="90"/>
      <c r="F95" s="90"/>
      <c r="G95" s="90">
        <v>22</v>
      </c>
      <c r="H95" s="18"/>
      <c r="J95" s="16">
        <f t="shared" si="3"/>
        <v>22</v>
      </c>
      <c r="K95" s="29">
        <f t="shared" si="2"/>
        <v>22</v>
      </c>
      <c r="L95" s="30"/>
      <c r="M95" s="5"/>
      <c r="N95" s="71"/>
      <c r="O95" s="100"/>
      <c r="P95"/>
      <c r="R95" s="83"/>
      <c r="S95" s="83"/>
      <c r="T95" s="83"/>
      <c r="U95" s="84"/>
    </row>
    <row r="96" spans="1:21" s="6" customFormat="1" ht="23.25" customHeight="1" thickBot="1">
      <c r="A96" s="38"/>
      <c r="B96" s="177" t="s">
        <v>104</v>
      </c>
      <c r="C96" s="32">
        <v>1</v>
      </c>
      <c r="D96" s="34">
        <v>22</v>
      </c>
      <c r="E96" s="75"/>
      <c r="F96" s="75"/>
      <c r="G96" s="75"/>
      <c r="H96" s="35"/>
      <c r="J96" s="16">
        <f t="shared" si="3"/>
        <v>22</v>
      </c>
      <c r="K96" s="29">
        <f t="shared" si="2"/>
        <v>22</v>
      </c>
      <c r="M96" s="5"/>
      <c r="N96" s="71"/>
      <c r="O96" s="100"/>
      <c r="P96"/>
    </row>
    <row r="97" spans="1:21" s="6" customFormat="1" ht="23.25" customHeight="1" thickBot="1">
      <c r="A97" s="38"/>
      <c r="B97" s="177" t="s">
        <v>369</v>
      </c>
      <c r="C97" s="32">
        <v>1</v>
      </c>
      <c r="D97" s="42">
        <v>22</v>
      </c>
      <c r="E97" s="87"/>
      <c r="F97" s="87"/>
      <c r="G97" s="87"/>
      <c r="H97" s="18"/>
      <c r="J97" s="16">
        <f t="shared" si="3"/>
        <v>22</v>
      </c>
      <c r="K97" s="29">
        <f t="shared" si="2"/>
        <v>22</v>
      </c>
      <c r="M97" s="5"/>
      <c r="N97" s="71"/>
      <c r="O97" s="100"/>
      <c r="P97"/>
    </row>
    <row r="98" spans="1:21" s="6" customFormat="1" ht="23.25" customHeight="1" thickBot="1">
      <c r="A98" s="38"/>
      <c r="B98" s="177" t="s">
        <v>370</v>
      </c>
      <c r="C98" s="32">
        <v>1</v>
      </c>
      <c r="D98" s="42"/>
      <c r="E98" s="87"/>
      <c r="F98" s="87"/>
      <c r="G98" s="87">
        <v>21</v>
      </c>
      <c r="H98" s="18"/>
      <c r="J98" s="16">
        <f t="shared" si="3"/>
        <v>21</v>
      </c>
      <c r="K98" s="29">
        <f t="shared" si="2"/>
        <v>21</v>
      </c>
      <c r="M98" s="5"/>
      <c r="N98" s="71"/>
      <c r="O98" s="100"/>
      <c r="P98"/>
    </row>
    <row r="99" spans="1:21" s="6" customFormat="1" ht="23.25" customHeight="1" thickBot="1">
      <c r="A99" s="38"/>
      <c r="B99" s="177" t="s">
        <v>151</v>
      </c>
      <c r="C99" s="32">
        <v>1</v>
      </c>
      <c r="D99" s="42">
        <v>21</v>
      </c>
      <c r="E99" s="87"/>
      <c r="F99" s="87"/>
      <c r="G99" s="87"/>
      <c r="H99" s="18"/>
      <c r="J99" s="16">
        <f t="shared" si="3"/>
        <v>21</v>
      </c>
      <c r="K99" s="29">
        <f t="shared" si="2"/>
        <v>21</v>
      </c>
      <c r="M99" s="5"/>
      <c r="N99" s="43"/>
      <c r="O99" s="84"/>
      <c r="P99"/>
    </row>
    <row r="100" spans="1:21" s="6" customFormat="1" ht="23.25" customHeight="1" thickBot="1">
      <c r="A100" s="38"/>
      <c r="B100" s="177" t="s">
        <v>247</v>
      </c>
      <c r="C100" s="32">
        <v>1</v>
      </c>
      <c r="D100" s="42">
        <v>21</v>
      </c>
      <c r="E100" s="87"/>
      <c r="F100" s="87"/>
      <c r="G100" s="87"/>
      <c r="H100" s="18"/>
      <c r="J100" s="16">
        <f t="shared" si="3"/>
        <v>21</v>
      </c>
      <c r="K100" s="29">
        <f t="shared" si="2"/>
        <v>21</v>
      </c>
      <c r="M100" s="5"/>
      <c r="N100" s="43"/>
      <c r="O100" s="84"/>
      <c r="P100"/>
    </row>
    <row r="101" spans="1:21" s="6" customFormat="1" ht="23.25" customHeight="1" thickBot="1">
      <c r="A101" s="38"/>
      <c r="B101" s="177" t="s">
        <v>371</v>
      </c>
      <c r="C101" s="32">
        <v>1</v>
      </c>
      <c r="D101" s="42"/>
      <c r="E101" s="87"/>
      <c r="F101" s="87"/>
      <c r="G101" s="87">
        <v>20</v>
      </c>
      <c r="H101" s="18"/>
      <c r="J101" s="16">
        <f t="shared" si="3"/>
        <v>20</v>
      </c>
      <c r="K101" s="29">
        <f t="shared" si="2"/>
        <v>20</v>
      </c>
      <c r="M101" s="5"/>
      <c r="N101" s="43"/>
      <c r="O101" s="84"/>
      <c r="P101"/>
    </row>
    <row r="102" spans="1:21" s="6" customFormat="1" ht="23.25" customHeight="1" thickBot="1">
      <c r="A102" s="38"/>
      <c r="B102" s="177" t="s">
        <v>92</v>
      </c>
      <c r="C102" s="32">
        <v>1</v>
      </c>
      <c r="D102" s="25">
        <v>20</v>
      </c>
      <c r="E102" s="80"/>
      <c r="F102" s="80"/>
      <c r="G102" s="80"/>
      <c r="H102" s="18"/>
      <c r="J102" s="16">
        <f t="shared" si="3"/>
        <v>20</v>
      </c>
      <c r="K102" s="29">
        <f t="shared" si="2"/>
        <v>20</v>
      </c>
      <c r="M102" s="5"/>
      <c r="N102" s="43"/>
      <c r="O102" s="84"/>
      <c r="P102"/>
    </row>
    <row r="103" spans="1:21" s="6" customFormat="1" ht="23.25" customHeight="1" thickBot="1">
      <c r="A103" s="38"/>
      <c r="B103" s="177" t="s">
        <v>33</v>
      </c>
      <c r="C103" s="32">
        <v>1</v>
      </c>
      <c r="D103" s="42">
        <v>20</v>
      </c>
      <c r="E103" s="87"/>
      <c r="F103" s="87"/>
      <c r="G103" s="87"/>
      <c r="H103" s="18"/>
      <c r="J103" s="16">
        <f t="shared" si="3"/>
        <v>20</v>
      </c>
      <c r="K103" s="29">
        <f t="shared" si="2"/>
        <v>20</v>
      </c>
      <c r="L103" s="30"/>
      <c r="M103" s="5"/>
      <c r="N103" s="43"/>
      <c r="O103" s="84"/>
      <c r="P103"/>
    </row>
    <row r="104" spans="1:21" s="6" customFormat="1" ht="23.25" customHeight="1" thickBot="1">
      <c r="A104" s="38"/>
      <c r="B104" s="177" t="s">
        <v>372</v>
      </c>
      <c r="C104" s="32">
        <v>1</v>
      </c>
      <c r="D104" s="42">
        <v>20</v>
      </c>
      <c r="E104" s="87"/>
      <c r="F104" s="87"/>
      <c r="G104" s="87"/>
      <c r="H104" s="18"/>
      <c r="J104" s="16">
        <f t="shared" si="3"/>
        <v>20</v>
      </c>
      <c r="K104" s="29">
        <f t="shared" si="2"/>
        <v>20</v>
      </c>
      <c r="L104" s="30"/>
      <c r="M104" s="5"/>
      <c r="O104" s="84"/>
      <c r="P104"/>
    </row>
    <row r="105" spans="1:21" s="6" customFormat="1" ht="23.25" customHeight="1" thickBot="1">
      <c r="A105" s="38"/>
      <c r="B105" s="177" t="s">
        <v>103</v>
      </c>
      <c r="C105" s="32">
        <v>1</v>
      </c>
      <c r="D105" s="42">
        <v>20</v>
      </c>
      <c r="E105" s="87"/>
      <c r="F105" s="87"/>
      <c r="G105" s="87"/>
      <c r="H105" s="18"/>
      <c r="J105" s="16">
        <f t="shared" si="3"/>
        <v>20</v>
      </c>
      <c r="K105" s="29">
        <f t="shared" si="2"/>
        <v>20</v>
      </c>
      <c r="L105" s="30"/>
      <c r="M105" s="5"/>
      <c r="O105" s="84"/>
      <c r="P105"/>
    </row>
    <row r="106" spans="1:21" s="6" customFormat="1" ht="23.25" customHeight="1" thickBot="1">
      <c r="A106" s="38"/>
      <c r="B106" s="178" t="s">
        <v>373</v>
      </c>
      <c r="C106" s="32">
        <v>1</v>
      </c>
      <c r="D106" s="25">
        <v>20</v>
      </c>
      <c r="E106" s="80"/>
      <c r="F106" s="80"/>
      <c r="G106" s="80"/>
      <c r="H106" s="18"/>
      <c r="J106" s="16">
        <f t="shared" si="3"/>
        <v>20</v>
      </c>
      <c r="K106" s="29">
        <f t="shared" si="2"/>
        <v>20</v>
      </c>
      <c r="M106" s="5"/>
      <c r="O106" s="84"/>
      <c r="P106"/>
    </row>
    <row r="107" spans="1:21" s="6" customFormat="1" ht="23.25" customHeight="1" thickBot="1">
      <c r="A107" s="38"/>
      <c r="B107" s="177" t="s">
        <v>144</v>
      </c>
      <c r="C107" s="32">
        <v>1</v>
      </c>
      <c r="D107" s="25">
        <v>20</v>
      </c>
      <c r="E107" s="80"/>
      <c r="F107" s="80"/>
      <c r="G107" s="80"/>
      <c r="H107" s="18"/>
      <c r="J107" s="16">
        <f t="shared" si="3"/>
        <v>20</v>
      </c>
      <c r="K107" s="29">
        <f t="shared" si="2"/>
        <v>20</v>
      </c>
      <c r="M107" s="5"/>
      <c r="P107"/>
    </row>
    <row r="108" spans="1:21" s="6" customFormat="1" ht="23.25" customHeight="1" thickBot="1">
      <c r="A108" s="38"/>
      <c r="B108" s="181" t="s">
        <v>128</v>
      </c>
      <c r="C108" s="32">
        <v>1</v>
      </c>
      <c r="D108" s="42">
        <v>20</v>
      </c>
      <c r="E108" s="87"/>
      <c r="F108" s="87"/>
      <c r="G108" s="87"/>
      <c r="H108" s="18"/>
      <c r="J108" s="16">
        <f t="shared" si="3"/>
        <v>20</v>
      </c>
      <c r="K108" s="29">
        <f t="shared" si="2"/>
        <v>20</v>
      </c>
      <c r="M108" s="5"/>
      <c r="P108"/>
    </row>
    <row r="109" spans="1:21" s="6" customFormat="1" ht="23.25" customHeight="1" thickBot="1">
      <c r="A109" s="38"/>
      <c r="B109" s="177" t="s">
        <v>374</v>
      </c>
      <c r="C109" s="32">
        <v>1</v>
      </c>
      <c r="D109" s="41">
        <v>20</v>
      </c>
      <c r="E109" s="90"/>
      <c r="F109" s="90"/>
      <c r="G109" s="90"/>
      <c r="H109" s="18"/>
      <c r="J109" s="16">
        <f t="shared" si="3"/>
        <v>20</v>
      </c>
      <c r="K109" s="29">
        <f t="shared" si="2"/>
        <v>20</v>
      </c>
      <c r="L109" s="30"/>
      <c r="M109" s="5"/>
      <c r="P109"/>
      <c r="R109" s="83"/>
      <c r="S109" s="83"/>
      <c r="T109" s="83"/>
      <c r="U109" s="84"/>
    </row>
    <row r="110" spans="1:21" s="6" customFormat="1" ht="23.25" customHeight="1" thickBot="1">
      <c r="A110" s="38"/>
      <c r="B110" s="176" t="s">
        <v>145</v>
      </c>
      <c r="C110" s="32">
        <v>1</v>
      </c>
      <c r="D110" s="41">
        <v>20</v>
      </c>
      <c r="E110" s="90"/>
      <c r="F110" s="90"/>
      <c r="G110" s="90"/>
      <c r="H110" s="18"/>
      <c r="J110" s="16">
        <f t="shared" si="3"/>
        <v>20</v>
      </c>
      <c r="K110" s="29">
        <f t="shared" si="2"/>
        <v>20</v>
      </c>
      <c r="M110" s="5"/>
      <c r="P110"/>
    </row>
    <row r="111" spans="1:21" s="6" customFormat="1" ht="23.25" customHeight="1" thickBot="1">
      <c r="A111" s="38"/>
      <c r="B111" s="181" t="s">
        <v>138</v>
      </c>
      <c r="C111" s="32">
        <v>1</v>
      </c>
      <c r="D111" s="42">
        <v>20</v>
      </c>
      <c r="E111" s="87"/>
      <c r="F111" s="87"/>
      <c r="G111" s="87"/>
      <c r="H111" s="18"/>
      <c r="J111" s="16">
        <f t="shared" si="3"/>
        <v>20</v>
      </c>
      <c r="K111" s="29">
        <f t="shared" si="2"/>
        <v>20</v>
      </c>
      <c r="M111" s="5"/>
      <c r="P111"/>
    </row>
    <row r="112" spans="1:21" s="6" customFormat="1" ht="23.25" customHeight="1" thickBot="1">
      <c r="A112" s="38"/>
      <c r="B112" s="177" t="s">
        <v>375</v>
      </c>
      <c r="C112" s="32">
        <v>1</v>
      </c>
      <c r="D112" s="42">
        <v>20</v>
      </c>
      <c r="E112" s="87"/>
      <c r="F112" s="87"/>
      <c r="G112" s="87"/>
      <c r="H112" s="18"/>
      <c r="J112" s="16">
        <f t="shared" si="3"/>
        <v>20</v>
      </c>
      <c r="K112" s="29">
        <f t="shared" si="2"/>
        <v>20</v>
      </c>
      <c r="M112" s="5"/>
      <c r="P112"/>
    </row>
    <row r="113" spans="1:16" s="6" customFormat="1" ht="19" thickBot="1">
      <c r="A113" s="38"/>
      <c r="B113" s="177" t="s">
        <v>376</v>
      </c>
      <c r="C113" s="32">
        <v>1</v>
      </c>
      <c r="D113" s="42">
        <v>20</v>
      </c>
      <c r="E113" s="87"/>
      <c r="F113" s="90"/>
      <c r="G113" s="90"/>
      <c r="H113" s="18"/>
      <c r="J113" s="16">
        <f t="shared" si="3"/>
        <v>20</v>
      </c>
      <c r="K113" s="29">
        <f t="shared" si="2"/>
        <v>20</v>
      </c>
      <c r="M113" s="5"/>
      <c r="P113"/>
    </row>
    <row r="114" spans="1:16" s="6" customFormat="1" ht="19" thickBot="1">
      <c r="A114" s="38"/>
      <c r="B114" s="176" t="s">
        <v>85</v>
      </c>
      <c r="C114" s="32">
        <v>1</v>
      </c>
      <c r="D114" s="42">
        <v>20</v>
      </c>
      <c r="E114" s="87"/>
      <c r="F114" s="90"/>
      <c r="G114" s="90"/>
      <c r="H114" s="18"/>
      <c r="J114" s="16">
        <f t="shared" si="3"/>
        <v>20</v>
      </c>
      <c r="K114" s="29">
        <f t="shared" si="2"/>
        <v>20</v>
      </c>
      <c r="M114" s="5"/>
      <c r="P114"/>
    </row>
    <row r="115" spans="1:16" s="6" customFormat="1" ht="19" thickBot="1">
      <c r="A115" s="38"/>
      <c r="B115" s="177" t="s">
        <v>377</v>
      </c>
      <c r="C115" s="32">
        <v>1</v>
      </c>
      <c r="D115" s="42">
        <v>20</v>
      </c>
      <c r="E115" s="87"/>
      <c r="F115" s="90"/>
      <c r="G115" s="90"/>
      <c r="H115" s="18"/>
      <c r="J115" s="16">
        <f t="shared" si="3"/>
        <v>20</v>
      </c>
      <c r="K115" s="29">
        <f t="shared" si="2"/>
        <v>20</v>
      </c>
      <c r="M115" s="5"/>
      <c r="P115"/>
    </row>
    <row r="116" spans="1:16" s="6" customFormat="1" ht="19" thickBot="1">
      <c r="A116" s="38"/>
      <c r="B116" s="177" t="s">
        <v>137</v>
      </c>
      <c r="C116" s="32">
        <v>1</v>
      </c>
      <c r="D116" s="42">
        <v>20</v>
      </c>
      <c r="E116" s="87"/>
      <c r="F116" s="90"/>
      <c r="G116" s="90"/>
      <c r="H116" s="18"/>
      <c r="J116" s="16">
        <f t="shared" si="3"/>
        <v>20</v>
      </c>
      <c r="K116" s="29">
        <f t="shared" si="2"/>
        <v>20</v>
      </c>
      <c r="M116" s="5"/>
      <c r="P116"/>
    </row>
    <row r="117" spans="1:16" s="6" customFormat="1" ht="19" thickBot="1">
      <c r="A117" s="38"/>
      <c r="B117" s="177" t="s">
        <v>378</v>
      </c>
      <c r="C117" s="32">
        <v>1</v>
      </c>
      <c r="D117" s="42">
        <v>20</v>
      </c>
      <c r="E117" s="87"/>
      <c r="F117" s="90"/>
      <c r="G117" s="90"/>
      <c r="H117" s="18"/>
      <c r="J117" s="16">
        <f t="shared" si="3"/>
        <v>20</v>
      </c>
      <c r="K117" s="29">
        <f t="shared" si="2"/>
        <v>20</v>
      </c>
      <c r="M117" s="5"/>
      <c r="P117"/>
    </row>
    <row r="118" spans="1:16" s="6" customFormat="1" ht="19" thickBot="1">
      <c r="A118" s="38"/>
      <c r="B118" s="177" t="s">
        <v>379</v>
      </c>
      <c r="C118" s="32">
        <v>1</v>
      </c>
      <c r="D118" s="42">
        <v>20</v>
      </c>
      <c r="E118" s="87"/>
      <c r="F118" s="90"/>
      <c r="G118" s="90"/>
      <c r="H118" s="18"/>
      <c r="I118" s="40"/>
      <c r="J118" s="16">
        <f t="shared" si="3"/>
        <v>20</v>
      </c>
      <c r="K118" s="29">
        <f t="shared" si="2"/>
        <v>20</v>
      </c>
      <c r="M118" s="5"/>
    </row>
    <row r="119" spans="1:16" s="6" customFormat="1" ht="19" thickBot="1">
      <c r="A119" s="38"/>
      <c r="B119" s="177" t="s">
        <v>380</v>
      </c>
      <c r="C119" s="32">
        <v>1</v>
      </c>
      <c r="D119" s="42">
        <v>20</v>
      </c>
      <c r="E119" s="87"/>
      <c r="F119" s="80"/>
      <c r="G119" s="80"/>
      <c r="H119" s="18"/>
      <c r="I119" s="40"/>
      <c r="J119" s="16">
        <f t="shared" si="3"/>
        <v>20</v>
      </c>
      <c r="K119" s="29">
        <f t="shared" si="2"/>
        <v>20</v>
      </c>
      <c r="M119" s="5"/>
    </row>
    <row r="120" spans="1:16" s="6" customFormat="1" ht="19" thickBot="1">
      <c r="A120" s="38"/>
      <c r="B120" s="177" t="s">
        <v>381</v>
      </c>
      <c r="C120" s="32">
        <v>1</v>
      </c>
      <c r="D120" s="42">
        <v>20</v>
      </c>
      <c r="E120" s="87"/>
      <c r="F120" s="80"/>
      <c r="G120" s="80"/>
      <c r="H120" s="18"/>
      <c r="I120" s="40"/>
      <c r="J120" s="16">
        <f t="shared" si="3"/>
        <v>20</v>
      </c>
      <c r="K120" s="29">
        <f t="shared" si="2"/>
        <v>20</v>
      </c>
      <c r="L120" s="30"/>
      <c r="M120" s="5"/>
    </row>
    <row r="121" spans="1:16" s="6" customFormat="1" ht="19" thickBot="1">
      <c r="A121" s="38"/>
      <c r="B121" s="182" t="s">
        <v>382</v>
      </c>
      <c r="C121" s="32">
        <v>1</v>
      </c>
      <c r="D121" s="42">
        <v>20</v>
      </c>
      <c r="E121" s="87"/>
      <c r="F121" s="80"/>
      <c r="G121" s="80"/>
      <c r="H121" s="18"/>
      <c r="I121" s="40"/>
      <c r="J121" s="16">
        <f t="shared" si="3"/>
        <v>20</v>
      </c>
      <c r="K121" s="29">
        <f t="shared" si="2"/>
        <v>20</v>
      </c>
      <c r="M121" s="5"/>
    </row>
    <row r="122" spans="1:16" s="6" customFormat="1" ht="19" thickBot="1">
      <c r="A122" s="38"/>
      <c r="B122" s="128" t="s">
        <v>143</v>
      </c>
      <c r="C122" s="32">
        <v>1</v>
      </c>
      <c r="D122" s="42">
        <v>20</v>
      </c>
      <c r="E122" s="87"/>
      <c r="F122" s="80"/>
      <c r="G122" s="80"/>
      <c r="H122" s="18"/>
      <c r="I122" s="40"/>
      <c r="J122" s="16">
        <f t="shared" si="3"/>
        <v>20</v>
      </c>
      <c r="K122" s="29">
        <f t="shared" si="2"/>
        <v>20</v>
      </c>
      <c r="M122" s="5"/>
    </row>
    <row r="123" spans="1:16" s="6" customFormat="1" ht="20.25" customHeight="1" thickBot="1">
      <c r="A123" s="38"/>
      <c r="B123" s="177" t="s">
        <v>383</v>
      </c>
      <c r="C123" s="32">
        <v>1</v>
      </c>
      <c r="D123" s="42">
        <v>20</v>
      </c>
      <c r="E123" s="87"/>
      <c r="F123" s="80"/>
      <c r="G123" s="80"/>
      <c r="H123" s="18"/>
      <c r="I123" s="40"/>
      <c r="J123" s="16">
        <f t="shared" si="3"/>
        <v>20</v>
      </c>
      <c r="K123" s="29">
        <f t="shared" si="2"/>
        <v>20</v>
      </c>
      <c r="M123" s="5"/>
    </row>
    <row r="124" spans="1:16" s="6" customFormat="1" ht="20.25" customHeight="1" thickBot="1">
      <c r="A124" s="38"/>
      <c r="B124" s="177" t="s">
        <v>384</v>
      </c>
      <c r="C124" s="32">
        <v>1</v>
      </c>
      <c r="D124" s="42">
        <v>20</v>
      </c>
      <c r="E124" s="87"/>
      <c r="F124" s="80"/>
      <c r="G124" s="80"/>
      <c r="H124" s="18"/>
      <c r="I124" s="40"/>
      <c r="J124" s="16">
        <f t="shared" si="3"/>
        <v>20</v>
      </c>
      <c r="K124" s="29">
        <f t="shared" si="2"/>
        <v>20</v>
      </c>
      <c r="M124" s="5"/>
    </row>
    <row r="125" spans="1:16" s="6" customFormat="1" ht="20.25" customHeight="1" thickBot="1">
      <c r="A125" s="38"/>
      <c r="B125" s="183" t="s">
        <v>385</v>
      </c>
      <c r="C125" s="32">
        <v>1</v>
      </c>
      <c r="D125" s="42">
        <v>20</v>
      </c>
      <c r="E125" s="87"/>
      <c r="F125" s="80"/>
      <c r="G125" s="80"/>
      <c r="H125" s="18"/>
      <c r="I125" s="40"/>
      <c r="J125" s="16">
        <f t="shared" si="3"/>
        <v>20</v>
      </c>
      <c r="K125" s="29">
        <f t="shared" si="2"/>
        <v>20</v>
      </c>
      <c r="M125" s="5"/>
    </row>
    <row r="126" spans="1:16" s="6" customFormat="1" ht="20.25" customHeight="1" thickBot="1">
      <c r="A126" s="38"/>
      <c r="B126" s="177" t="s">
        <v>386</v>
      </c>
      <c r="C126" s="32">
        <v>1</v>
      </c>
      <c r="D126" s="42">
        <v>20</v>
      </c>
      <c r="E126" s="87"/>
      <c r="F126" s="87"/>
      <c r="G126" s="87"/>
      <c r="H126" s="18"/>
      <c r="I126" s="40"/>
      <c r="J126" s="16">
        <f t="shared" si="3"/>
        <v>20</v>
      </c>
      <c r="K126" s="29">
        <f t="shared" si="2"/>
        <v>20</v>
      </c>
      <c r="L126" s="30"/>
      <c r="M126" s="5"/>
    </row>
    <row r="127" spans="1:16" s="6" customFormat="1" ht="20.25" customHeight="1" thickBot="1">
      <c r="A127" s="38"/>
      <c r="B127" s="177" t="s">
        <v>387</v>
      </c>
      <c r="C127" s="32">
        <v>1</v>
      </c>
      <c r="D127" s="42">
        <v>20</v>
      </c>
      <c r="E127" s="87"/>
      <c r="F127" s="80"/>
      <c r="G127" s="80"/>
      <c r="H127" s="18"/>
      <c r="I127" s="40"/>
      <c r="J127" s="16">
        <f t="shared" si="3"/>
        <v>20</v>
      </c>
      <c r="K127" s="29">
        <f t="shared" si="2"/>
        <v>20</v>
      </c>
      <c r="L127" s="30"/>
      <c r="M127" s="5"/>
    </row>
    <row r="128" spans="1:16" s="6" customFormat="1" ht="20.25" customHeight="1" thickBot="1">
      <c r="A128" s="38"/>
      <c r="B128" s="177" t="s">
        <v>388</v>
      </c>
      <c r="C128" s="32">
        <v>1</v>
      </c>
      <c r="D128" s="42">
        <v>20</v>
      </c>
      <c r="E128" s="87"/>
      <c r="F128" s="80"/>
      <c r="G128" s="80"/>
      <c r="H128" s="18"/>
      <c r="I128" s="40"/>
      <c r="J128" s="16">
        <f t="shared" si="3"/>
        <v>20</v>
      </c>
      <c r="K128" s="29">
        <f t="shared" si="2"/>
        <v>20</v>
      </c>
      <c r="M128" s="5"/>
    </row>
    <row r="129" spans="1:21" s="6" customFormat="1" ht="23.25" customHeight="1" thickBot="1">
      <c r="A129" s="38"/>
      <c r="B129" s="176" t="s">
        <v>389</v>
      </c>
      <c r="C129" s="32">
        <v>1</v>
      </c>
      <c r="D129" s="42">
        <v>20</v>
      </c>
      <c r="E129" s="87"/>
      <c r="F129" s="91"/>
      <c r="G129" s="91"/>
      <c r="H129" s="18"/>
      <c r="I129" s="40"/>
      <c r="J129" s="16">
        <f t="shared" si="3"/>
        <v>20</v>
      </c>
      <c r="K129" s="29">
        <f t="shared" si="2"/>
        <v>20</v>
      </c>
      <c r="L129" s="30"/>
      <c r="M129" s="5"/>
      <c r="R129" s="83"/>
      <c r="S129" s="83"/>
      <c r="T129" s="83"/>
      <c r="U129" s="84"/>
    </row>
    <row r="130" spans="1:21" s="6" customFormat="1" ht="23.25" customHeight="1" thickBot="1">
      <c r="A130" s="38"/>
      <c r="B130" s="177" t="s">
        <v>390</v>
      </c>
      <c r="C130" s="32">
        <v>1</v>
      </c>
      <c r="D130" s="42">
        <v>20</v>
      </c>
      <c r="E130" s="87"/>
      <c r="F130" s="91"/>
      <c r="G130" s="91"/>
      <c r="H130" s="18"/>
      <c r="I130" s="40"/>
      <c r="J130" s="16">
        <f t="shared" si="3"/>
        <v>20</v>
      </c>
      <c r="K130" s="29">
        <f t="shared" si="2"/>
        <v>20</v>
      </c>
      <c r="M130" s="27"/>
    </row>
    <row r="131" spans="1:21" s="6" customFormat="1" ht="23.25" customHeight="1" thickBot="1">
      <c r="A131" s="38"/>
      <c r="B131" s="86"/>
      <c r="C131" s="32"/>
      <c r="D131" s="42"/>
      <c r="E131" s="87"/>
      <c r="F131" s="91"/>
      <c r="G131" s="91"/>
      <c r="H131" s="18"/>
      <c r="I131" s="40"/>
      <c r="J131" s="16"/>
      <c r="K131" s="29"/>
      <c r="M131" s="5"/>
    </row>
    <row r="132" spans="1:21" s="6" customFormat="1" ht="23.25" customHeight="1" thickBot="1">
      <c r="A132" s="38"/>
      <c r="B132" s="86"/>
      <c r="C132" s="32"/>
      <c r="D132" s="42"/>
      <c r="E132" s="87"/>
      <c r="F132" s="87"/>
      <c r="G132" s="87"/>
      <c r="H132" s="18"/>
      <c r="I132" s="40"/>
      <c r="J132" s="16"/>
      <c r="K132" s="29"/>
      <c r="M132" s="5"/>
    </row>
    <row r="133" spans="1:21" s="6" customFormat="1" ht="23.25" customHeight="1" thickBot="1">
      <c r="A133" s="38"/>
      <c r="B133" s="89"/>
      <c r="C133" s="32"/>
      <c r="D133" s="42"/>
      <c r="E133" s="87"/>
      <c r="F133" s="87"/>
      <c r="G133" s="87"/>
      <c r="H133" s="18"/>
      <c r="I133" s="40"/>
      <c r="J133" s="16"/>
      <c r="K133" s="29"/>
      <c r="M133" s="5"/>
    </row>
    <row r="134" spans="1:21" s="6" customFormat="1" ht="23.25" customHeight="1" thickBot="1">
      <c r="A134" s="38"/>
      <c r="B134" s="89"/>
      <c r="C134" s="32"/>
      <c r="D134" s="42"/>
      <c r="E134" s="87"/>
      <c r="F134" s="87"/>
      <c r="G134" s="87"/>
      <c r="H134" s="18"/>
      <c r="I134" s="40"/>
      <c r="J134" s="16"/>
      <c r="K134" s="29"/>
      <c r="M134" s="5"/>
    </row>
    <row r="135" spans="1:21" s="6" customFormat="1" ht="23.25" customHeight="1" thickBot="1">
      <c r="A135" s="38"/>
      <c r="B135" s="77"/>
      <c r="C135" s="32"/>
      <c r="D135" s="42"/>
      <c r="E135" s="87"/>
      <c r="F135" s="87"/>
      <c r="G135" s="87"/>
      <c r="H135" s="18"/>
      <c r="I135" s="40"/>
      <c r="J135" s="16"/>
      <c r="K135" s="29"/>
      <c r="M135" s="5"/>
    </row>
    <row r="136" spans="1:21" s="6" customFormat="1" ht="23.25" customHeight="1" thickBot="1">
      <c r="A136" s="38"/>
      <c r="B136" s="77"/>
      <c r="C136" s="32"/>
      <c r="D136" s="42"/>
      <c r="E136" s="87"/>
      <c r="F136" s="87"/>
      <c r="G136" s="87"/>
      <c r="H136" s="18"/>
      <c r="I136" s="40"/>
      <c r="J136" s="16"/>
      <c r="K136" s="29"/>
      <c r="L136" s="30"/>
      <c r="M136" s="5"/>
      <c r="R136" s="83"/>
      <c r="S136" s="83"/>
      <c r="T136" s="83"/>
      <c r="U136" s="84"/>
    </row>
    <row r="137" spans="1:21" s="6" customFormat="1" ht="23.25" customHeight="1" thickBot="1">
      <c r="A137" s="38"/>
      <c r="B137" s="77"/>
      <c r="C137" s="32"/>
      <c r="D137" s="42"/>
      <c r="E137" s="87"/>
      <c r="F137" s="87"/>
      <c r="G137" s="87"/>
      <c r="H137" s="18"/>
      <c r="I137" s="40"/>
      <c r="J137" s="16"/>
      <c r="K137" s="29"/>
      <c r="L137" s="30"/>
      <c r="M137" s="5"/>
      <c r="R137" s="83"/>
      <c r="S137" s="83"/>
      <c r="T137" s="83"/>
      <c r="U137" s="84"/>
    </row>
    <row r="138" spans="1:21" s="6" customFormat="1" ht="23.25" customHeight="1" thickBot="1">
      <c r="A138" s="38"/>
      <c r="B138" s="77"/>
      <c r="C138" s="32"/>
      <c r="D138" s="42"/>
      <c r="E138" s="87"/>
      <c r="F138" s="91"/>
      <c r="G138" s="91"/>
      <c r="H138" s="18"/>
      <c r="I138" s="40"/>
      <c r="J138" s="16"/>
      <c r="K138" s="29"/>
      <c r="L138" s="30"/>
      <c r="M138" s="5"/>
      <c r="R138" s="83"/>
      <c r="S138" s="83"/>
      <c r="T138" s="83"/>
      <c r="U138" s="84"/>
    </row>
    <row r="139" spans="1:21" s="6" customFormat="1" ht="23.25" customHeight="1" thickBot="1">
      <c r="A139" s="38"/>
      <c r="B139" s="77"/>
      <c r="C139" s="32"/>
      <c r="D139" s="42"/>
      <c r="E139" s="87"/>
      <c r="F139" s="91"/>
      <c r="G139" s="91"/>
      <c r="H139" s="18"/>
      <c r="I139" s="40"/>
      <c r="J139" s="16"/>
      <c r="K139" s="29"/>
      <c r="L139" s="30"/>
      <c r="M139" s="5"/>
      <c r="R139" s="83"/>
      <c r="S139" s="83"/>
      <c r="T139" s="83"/>
      <c r="U139" s="84"/>
    </row>
    <row r="140" spans="1:21" s="6" customFormat="1" ht="23.25" customHeight="1" thickBot="1">
      <c r="A140" s="38"/>
      <c r="B140" s="77"/>
      <c r="C140" s="32"/>
      <c r="D140" s="42"/>
      <c r="E140" s="87"/>
      <c r="F140" s="91"/>
      <c r="G140" s="91"/>
      <c r="H140" s="18"/>
      <c r="I140" s="40"/>
      <c r="J140" s="16"/>
      <c r="K140" s="29"/>
      <c r="L140" s="30"/>
      <c r="M140" s="5"/>
    </row>
    <row r="141" spans="1:21" s="6" customFormat="1" ht="23.25" customHeight="1" thickBot="1">
      <c r="A141" s="38"/>
      <c r="B141" s="77"/>
      <c r="C141" s="32"/>
      <c r="D141" s="42"/>
      <c r="E141" s="87"/>
      <c r="F141" s="91"/>
      <c r="G141" s="91"/>
      <c r="H141" s="18"/>
      <c r="I141" s="40"/>
      <c r="J141" s="16"/>
      <c r="K141" s="29"/>
      <c r="L141" s="30"/>
      <c r="M141" s="5"/>
    </row>
    <row r="142" spans="1:21" s="6" customFormat="1" ht="23.25" customHeight="1" thickBot="1">
      <c r="A142" s="38"/>
      <c r="B142" s="77"/>
      <c r="C142" s="32"/>
      <c r="D142" s="42"/>
      <c r="E142" s="87"/>
      <c r="F142" s="91"/>
      <c r="G142" s="91"/>
      <c r="H142" s="18"/>
      <c r="I142" s="40"/>
      <c r="J142" s="16"/>
      <c r="K142" s="29"/>
      <c r="L142" s="30"/>
      <c r="M142" s="5"/>
    </row>
    <row r="143" spans="1:21" s="6" customFormat="1" ht="23.25" customHeight="1" thickBot="1">
      <c r="A143" s="38"/>
      <c r="B143" s="77"/>
      <c r="C143" s="32"/>
      <c r="D143" s="42"/>
      <c r="E143" s="87"/>
      <c r="F143" s="91"/>
      <c r="G143" s="91"/>
      <c r="H143" s="18"/>
      <c r="I143" s="40"/>
      <c r="J143" s="16"/>
      <c r="K143" s="29"/>
      <c r="M143" s="5"/>
    </row>
    <row r="144" spans="1:21" s="6" customFormat="1" ht="23.25" customHeight="1" thickBot="1">
      <c r="A144" s="38"/>
      <c r="B144" s="77"/>
      <c r="C144" s="32"/>
      <c r="D144" s="42"/>
      <c r="E144" s="87"/>
      <c r="F144" s="91"/>
      <c r="G144" s="91"/>
      <c r="H144" s="18"/>
      <c r="I144" s="40"/>
      <c r="J144" s="16"/>
      <c r="K144" s="29"/>
      <c r="M144" s="5"/>
    </row>
    <row r="145" spans="1:13" s="6" customFormat="1" ht="20.25" customHeight="1" thickBot="1">
      <c r="A145" s="38"/>
      <c r="B145" s="77"/>
      <c r="C145" s="32"/>
      <c r="D145" s="42"/>
      <c r="E145" s="87"/>
      <c r="F145" s="91"/>
      <c r="G145" s="91"/>
      <c r="H145" s="18"/>
      <c r="I145" s="40"/>
      <c r="J145" s="16"/>
      <c r="K145" s="29"/>
      <c r="M145" s="5"/>
    </row>
    <row r="146" spans="1:13" s="6" customFormat="1" ht="20.25" customHeight="1" thickBot="1">
      <c r="A146" s="38"/>
      <c r="B146" s="77"/>
      <c r="C146" s="32"/>
      <c r="D146" s="42"/>
      <c r="E146" s="87"/>
      <c r="F146" s="87"/>
      <c r="G146" s="87"/>
      <c r="H146" s="18"/>
      <c r="I146" s="40"/>
      <c r="J146" s="16"/>
      <c r="K146" s="29"/>
      <c r="M146" s="5"/>
    </row>
    <row r="147" spans="1:13" s="6" customFormat="1" ht="20.25" customHeight="1" thickBot="1">
      <c r="A147" s="38"/>
      <c r="B147" s="77"/>
      <c r="C147" s="32"/>
      <c r="D147" s="42"/>
      <c r="E147" s="87"/>
      <c r="F147" s="87"/>
      <c r="G147" s="87"/>
      <c r="H147" s="18"/>
      <c r="I147" s="40"/>
      <c r="J147" s="16"/>
      <c r="K147" s="29"/>
      <c r="M147" s="5"/>
    </row>
    <row r="148" spans="1:13" s="6" customFormat="1" ht="20.25" customHeight="1" thickBot="1">
      <c r="A148" s="38"/>
      <c r="B148" s="86"/>
      <c r="C148" s="32"/>
      <c r="D148" s="42"/>
      <c r="E148" s="87"/>
      <c r="F148" s="87"/>
      <c r="G148" s="87"/>
      <c r="H148" s="18"/>
      <c r="I148" s="40"/>
      <c r="J148" s="16"/>
      <c r="K148" s="29"/>
      <c r="M148" s="5"/>
    </row>
    <row r="149" spans="1:13" s="6" customFormat="1" ht="20.25" customHeight="1" thickBot="1">
      <c r="A149" s="38"/>
      <c r="B149" s="77"/>
      <c r="C149" s="32"/>
      <c r="D149" s="42"/>
      <c r="E149" s="87"/>
      <c r="F149" s="87"/>
      <c r="G149" s="87"/>
      <c r="H149" s="18"/>
      <c r="I149" s="40"/>
      <c r="J149" s="16"/>
      <c r="K149" s="29"/>
      <c r="M149" s="5"/>
    </row>
    <row r="150" spans="1:13" s="6" customFormat="1" ht="20.25" customHeight="1" thickBot="1">
      <c r="A150" s="38"/>
      <c r="B150" s="77"/>
      <c r="C150" s="32"/>
      <c r="D150" s="42"/>
      <c r="E150" s="87"/>
      <c r="F150" s="80"/>
      <c r="G150" s="80"/>
      <c r="H150" s="18"/>
      <c r="I150" s="40"/>
      <c r="J150" s="16"/>
      <c r="K150" s="29"/>
      <c r="M150" s="5"/>
    </row>
    <row r="151" spans="1:13" s="6" customFormat="1" ht="20.25" customHeight="1" thickBot="1">
      <c r="A151" s="38"/>
      <c r="B151" s="77"/>
      <c r="C151" s="32"/>
      <c r="D151" s="42"/>
      <c r="E151" s="87"/>
      <c r="F151" s="87"/>
      <c r="G151" s="87"/>
      <c r="H151" s="18"/>
      <c r="I151" s="40"/>
      <c r="J151" s="16"/>
      <c r="K151" s="29"/>
      <c r="M151" s="5"/>
    </row>
    <row r="152" spans="1:13" s="6" customFormat="1" ht="20.25" customHeight="1" thickBot="1">
      <c r="A152" s="38"/>
      <c r="B152" s="77"/>
      <c r="C152" s="32"/>
      <c r="D152" s="42"/>
      <c r="E152" s="87"/>
      <c r="F152" s="87"/>
      <c r="G152" s="87"/>
      <c r="H152" s="18"/>
      <c r="I152" s="40"/>
      <c r="J152" s="16"/>
      <c r="K152" s="29"/>
      <c r="M152" s="5"/>
    </row>
    <row r="153" spans="1:13" s="6" customFormat="1" ht="20.25" customHeight="1" thickBot="1">
      <c r="A153" s="38"/>
      <c r="B153" s="77"/>
      <c r="C153" s="32"/>
      <c r="D153" s="42"/>
      <c r="E153" s="87"/>
      <c r="F153" s="87"/>
      <c r="G153" s="87"/>
      <c r="H153" s="18"/>
      <c r="I153" s="40"/>
      <c r="J153" s="16"/>
      <c r="K153" s="29"/>
      <c r="M153" s="5"/>
    </row>
    <row r="154" spans="1:13" s="6" customFormat="1" ht="20.25" customHeight="1" thickBot="1">
      <c r="A154" s="38"/>
      <c r="B154" s="77"/>
      <c r="C154" s="32"/>
      <c r="D154" s="42"/>
      <c r="E154" s="87"/>
      <c r="F154" s="87"/>
      <c r="G154" s="87"/>
      <c r="H154" s="18"/>
      <c r="I154" s="40"/>
      <c r="J154" s="16"/>
      <c r="K154" s="29"/>
      <c r="M154" s="5"/>
    </row>
    <row r="155" spans="1:13" s="6" customFormat="1" ht="20.25" customHeight="1" thickBot="1">
      <c r="A155" s="38"/>
      <c r="B155" s="77"/>
      <c r="C155" s="32"/>
      <c r="D155" s="42"/>
      <c r="E155" s="87"/>
      <c r="F155" s="87"/>
      <c r="G155" s="87"/>
      <c r="H155" s="18"/>
      <c r="I155" s="40"/>
      <c r="J155" s="16"/>
      <c r="K155" s="29"/>
      <c r="M155" s="5"/>
    </row>
    <row r="156" spans="1:13" s="6" customFormat="1" ht="20.25" customHeight="1" thickBot="1">
      <c r="A156" s="38"/>
      <c r="B156" s="77"/>
      <c r="C156" s="32"/>
      <c r="D156" s="42"/>
      <c r="E156" s="87"/>
      <c r="F156" s="87"/>
      <c r="G156" s="87"/>
      <c r="H156" s="18"/>
      <c r="I156" s="40"/>
      <c r="J156" s="16"/>
      <c r="K156" s="29"/>
      <c r="M156" s="5"/>
    </row>
    <row r="157" spans="1:13" s="6" customFormat="1" ht="20.25" customHeight="1" thickBot="1">
      <c r="A157" s="38"/>
      <c r="B157" s="77"/>
      <c r="C157" s="32"/>
      <c r="D157" s="42"/>
      <c r="E157" s="87"/>
      <c r="F157" s="87"/>
      <c r="G157" s="87"/>
      <c r="H157" s="18"/>
      <c r="I157" s="40"/>
      <c r="J157" s="16"/>
      <c r="K157" s="29"/>
      <c r="M157" s="5"/>
    </row>
    <row r="158" spans="1:13" s="6" customFormat="1" ht="20.25" customHeight="1" thickBot="1">
      <c r="A158" s="38"/>
      <c r="B158" s="86"/>
      <c r="C158" s="32"/>
      <c r="D158" s="42"/>
      <c r="E158" s="87"/>
      <c r="F158" s="87"/>
      <c r="G158" s="87"/>
      <c r="H158" s="18"/>
      <c r="I158" s="40"/>
      <c r="J158" s="16"/>
      <c r="K158" s="29"/>
      <c r="M158" s="5"/>
    </row>
    <row r="159" spans="1:13" s="6" customFormat="1" ht="20.25" customHeight="1" thickBot="1">
      <c r="A159" s="38"/>
      <c r="B159" s="77"/>
      <c r="C159" s="32"/>
      <c r="D159" s="42"/>
      <c r="E159" s="87"/>
      <c r="F159" s="87"/>
      <c r="G159" s="87"/>
      <c r="H159" s="18"/>
      <c r="I159" s="40"/>
      <c r="J159" s="16"/>
      <c r="K159" s="29"/>
      <c r="M159" s="5"/>
    </row>
    <row r="160" spans="1:13" s="6" customFormat="1" ht="20.25" customHeight="1" thickBot="1">
      <c r="A160" s="38"/>
      <c r="B160" s="77"/>
      <c r="C160" s="32"/>
      <c r="D160" s="42"/>
      <c r="E160" s="87"/>
      <c r="F160" s="87"/>
      <c r="G160" s="87"/>
      <c r="H160" s="18"/>
      <c r="I160" s="40"/>
      <c r="J160" s="16"/>
      <c r="K160" s="29"/>
      <c r="M160" s="5"/>
    </row>
    <row r="161" spans="1:13" s="6" customFormat="1" ht="20.25" customHeight="1" thickBot="1">
      <c r="A161" s="38"/>
      <c r="B161" s="86"/>
      <c r="C161" s="32"/>
      <c r="D161" s="42"/>
      <c r="E161" s="87"/>
      <c r="F161" s="87"/>
      <c r="G161" s="87"/>
      <c r="H161" s="18"/>
      <c r="I161" s="40"/>
      <c r="J161" s="16"/>
      <c r="K161" s="29"/>
      <c r="M161" s="5"/>
    </row>
    <row r="162" spans="1:13" s="6" customFormat="1" ht="20.25" customHeight="1" thickBot="1">
      <c r="A162" s="38"/>
      <c r="B162" s="94"/>
      <c r="C162" s="32"/>
      <c r="D162" s="42"/>
      <c r="E162" s="87"/>
      <c r="F162" s="87"/>
      <c r="G162" s="87"/>
      <c r="H162" s="18"/>
      <c r="I162" s="40"/>
      <c r="J162" s="16"/>
      <c r="K162" s="29"/>
      <c r="M162" s="5"/>
    </row>
    <row r="163" spans="1:13" s="6" customFormat="1" ht="20.25" customHeight="1" thickBot="1">
      <c r="A163" s="38"/>
      <c r="B163" s="184"/>
      <c r="C163" s="97"/>
      <c r="D163" s="42"/>
      <c r="E163" s="99"/>
      <c r="F163" s="99"/>
      <c r="G163" s="99"/>
      <c r="H163" s="22"/>
      <c r="I163" s="40"/>
      <c r="J163" s="16"/>
      <c r="K163" s="29"/>
      <c r="M163" s="5"/>
    </row>
    <row r="164" spans="1:13" s="6" customFormat="1" ht="20.25" customHeight="1" thickBot="1">
      <c r="A164" s="38"/>
      <c r="B164" s="86"/>
      <c r="C164" s="97"/>
      <c r="D164" s="42"/>
      <c r="E164" s="99"/>
      <c r="F164" s="99"/>
      <c r="G164" s="99"/>
      <c r="H164" s="22"/>
      <c r="I164" s="40"/>
      <c r="J164" s="185"/>
      <c r="K164" s="148"/>
      <c r="M164" s="5"/>
    </row>
    <row r="165" spans="1:13" s="6" customFormat="1" ht="20.25" customHeight="1" thickBot="1">
      <c r="A165" s="149"/>
      <c r="B165" s="153"/>
      <c r="C165" s="97"/>
      <c r="D165" s="42"/>
      <c r="E165" s="99"/>
      <c r="F165" s="99"/>
      <c r="G165" s="99"/>
      <c r="H165" s="22"/>
      <c r="I165" s="40"/>
      <c r="J165" s="185"/>
      <c r="K165" s="148"/>
      <c r="M165" s="5"/>
    </row>
    <row r="166" spans="1:13" s="6" customFormat="1" ht="20.25" customHeight="1" thickBot="1">
      <c r="A166" s="149"/>
      <c r="B166" s="151"/>
      <c r="C166" s="97"/>
      <c r="D166" s="42"/>
      <c r="E166" s="99"/>
      <c r="F166" s="99"/>
      <c r="G166" s="99"/>
      <c r="H166" s="22"/>
      <c r="I166" s="40"/>
      <c r="J166" s="185"/>
      <c r="K166" s="148"/>
      <c r="M166" s="5"/>
    </row>
    <row r="167" spans="1:13" s="6" customFormat="1" ht="20.25" customHeight="1" thickBot="1">
      <c r="A167" s="152"/>
      <c r="B167" s="153"/>
      <c r="C167" s="97"/>
      <c r="D167" s="42"/>
      <c r="E167" s="99"/>
      <c r="F167" s="99"/>
      <c r="G167" s="99"/>
      <c r="H167" s="22"/>
      <c r="I167" s="40"/>
      <c r="J167" s="185"/>
      <c r="K167" s="148"/>
      <c r="M167" s="5"/>
    </row>
    <row r="168" spans="1:13" s="6" customFormat="1" ht="20.25" customHeight="1" thickBot="1">
      <c r="A168" s="152"/>
      <c r="B168" s="151"/>
      <c r="C168" s="97"/>
      <c r="D168" s="42"/>
      <c r="E168" s="99"/>
      <c r="F168" s="99"/>
      <c r="G168" s="99"/>
      <c r="H168" s="22"/>
      <c r="I168" s="40"/>
      <c r="J168" s="185"/>
      <c r="K168" s="148"/>
      <c r="M168" s="5"/>
    </row>
    <row r="169" spans="1:13" s="6" customFormat="1" ht="20.25" customHeight="1" thickBot="1">
      <c r="A169" s="152"/>
      <c r="B169" s="151"/>
      <c r="C169" s="97"/>
      <c r="D169" s="42"/>
      <c r="E169" s="99"/>
      <c r="F169" s="99"/>
      <c r="G169" s="99"/>
      <c r="H169" s="22"/>
      <c r="I169" s="40"/>
      <c r="J169" s="185"/>
      <c r="K169" s="148"/>
      <c r="M169" s="5"/>
    </row>
    <row r="170" spans="1:13" s="6" customFormat="1" ht="20.25" customHeight="1" thickBot="1">
      <c r="A170" s="152"/>
      <c r="B170" s="151"/>
      <c r="C170" s="97"/>
      <c r="D170" s="42"/>
      <c r="E170" s="99"/>
      <c r="F170" s="99"/>
      <c r="G170" s="99"/>
      <c r="H170" s="22"/>
      <c r="I170" s="40"/>
      <c r="J170" s="185"/>
      <c r="K170" s="148"/>
      <c r="M170" s="5"/>
    </row>
    <row r="171" spans="1:13" s="6" customFormat="1" ht="20.25" customHeight="1" thickBot="1">
      <c r="A171" s="152"/>
      <c r="B171" s="151"/>
      <c r="C171" s="97"/>
      <c r="D171" s="42"/>
      <c r="E171" s="99"/>
      <c r="F171" s="99"/>
      <c r="G171" s="99"/>
      <c r="H171" s="22"/>
      <c r="I171" s="40"/>
      <c r="J171" s="185"/>
      <c r="K171" s="148"/>
      <c r="M171" s="5"/>
    </row>
    <row r="172" spans="1:13" s="6" customFormat="1" ht="20.25" customHeight="1" thickBot="1">
      <c r="A172" s="152"/>
      <c r="B172" s="186"/>
      <c r="C172" s="97"/>
      <c r="D172" s="42"/>
      <c r="E172" s="99"/>
      <c r="F172" s="99"/>
      <c r="G172" s="99"/>
      <c r="H172" s="22"/>
      <c r="I172" s="40"/>
      <c r="J172" s="185"/>
      <c r="K172" s="148"/>
      <c r="M172" s="5"/>
    </row>
    <row r="173" spans="1:13" s="6" customFormat="1" ht="20.25" customHeight="1" thickBot="1">
      <c r="A173" s="187"/>
      <c r="B173" s="188"/>
      <c r="C173" s="189"/>
      <c r="D173" s="190"/>
      <c r="E173" s="191"/>
      <c r="F173" s="191"/>
      <c r="G173" s="191"/>
      <c r="H173" s="192"/>
      <c r="I173" s="40"/>
      <c r="J173" s="185"/>
      <c r="K173" s="148"/>
      <c r="M173" s="5"/>
    </row>
    <row r="174" spans="1:13" s="6" customFormat="1" ht="20.25" customHeight="1">
      <c r="A174" s="66"/>
      <c r="B174" s="66"/>
      <c r="C174" s="66"/>
      <c r="D174" s="168"/>
      <c r="E174" s="168"/>
      <c r="F174" s="168"/>
      <c r="G174" s="168"/>
      <c r="H174" s="66"/>
      <c r="I174" s="11"/>
      <c r="J174" s="64"/>
      <c r="K174" s="169"/>
      <c r="M174" s="5"/>
    </row>
    <row r="175" spans="1:13" s="6" customFormat="1" ht="20.25" customHeight="1">
      <c r="A175" s="66"/>
      <c r="B175" s="66"/>
      <c r="C175" s="66"/>
      <c r="D175" s="168"/>
      <c r="E175" s="168"/>
      <c r="F175" s="168"/>
      <c r="G175" s="168"/>
      <c r="H175" s="66"/>
      <c r="I175" s="11"/>
      <c r="J175" s="64"/>
      <c r="K175" s="169"/>
      <c r="M175" s="5"/>
    </row>
    <row r="176" spans="1:13" s="6" customFormat="1" ht="20.25" customHeight="1">
      <c r="A176" s="66"/>
      <c r="B176" s="66"/>
      <c r="C176" s="66"/>
      <c r="D176" s="168"/>
      <c r="E176" s="168"/>
      <c r="F176" s="168"/>
      <c r="G176" s="168"/>
      <c r="H176" s="66"/>
      <c r="I176" s="11"/>
      <c r="J176" s="64"/>
      <c r="K176" s="169"/>
      <c r="M176" s="5"/>
    </row>
    <row r="177" spans="1:13" s="6" customFormat="1" ht="20.25" customHeight="1">
      <c r="A177" s="66"/>
      <c r="B177" s="170"/>
      <c r="C177" s="66"/>
      <c r="D177" s="168"/>
      <c r="E177" s="168"/>
      <c r="F177" s="168"/>
      <c r="G177" s="168"/>
      <c r="H177" s="66"/>
      <c r="I177" s="11"/>
      <c r="J177" s="64"/>
      <c r="K177" s="169"/>
      <c r="M177" s="5"/>
    </row>
    <row r="178" spans="1:13" s="6" customFormat="1" ht="20.25" customHeight="1">
      <c r="A178" s="66"/>
      <c r="B178" s="66"/>
      <c r="C178" s="66"/>
      <c r="D178" s="168"/>
      <c r="E178" s="168"/>
      <c r="F178" s="168"/>
      <c r="G178" s="168"/>
      <c r="H178" s="66"/>
      <c r="I178" s="11"/>
      <c r="J178" s="64"/>
      <c r="K178" s="169"/>
      <c r="M178" s="5"/>
    </row>
    <row r="179" spans="1:13" s="6" customFormat="1" ht="20.25" customHeight="1">
      <c r="A179" s="66"/>
      <c r="B179" s="66"/>
      <c r="C179" s="66"/>
      <c r="D179" s="168"/>
      <c r="E179" s="168"/>
      <c r="F179" s="168"/>
      <c r="G179" s="168"/>
      <c r="H179" s="66"/>
      <c r="I179" s="11"/>
      <c r="J179" s="64"/>
      <c r="K179" s="169"/>
      <c r="M179" s="5"/>
    </row>
    <row r="180" spans="1:13" s="6" customFormat="1" ht="20.25" customHeight="1">
      <c r="A180" s="66"/>
      <c r="B180" s="170"/>
      <c r="C180" s="66"/>
      <c r="D180" s="168"/>
      <c r="E180" s="168"/>
      <c r="F180" s="168"/>
      <c r="G180" s="168"/>
      <c r="H180" s="66"/>
      <c r="I180" s="11"/>
      <c r="J180" s="64"/>
      <c r="K180" s="169"/>
      <c r="M180" s="5"/>
    </row>
    <row r="181" spans="1:13" s="6" customFormat="1" ht="20.25" customHeight="1">
      <c r="A181" s="66"/>
      <c r="B181" s="172"/>
      <c r="C181" s="66"/>
      <c r="D181" s="168"/>
      <c r="E181" s="168"/>
      <c r="F181" s="168"/>
      <c r="G181" s="168"/>
      <c r="H181" s="66"/>
      <c r="I181" s="11"/>
      <c r="J181" s="64"/>
      <c r="K181" s="169"/>
      <c r="M181" s="5"/>
    </row>
    <row r="182" spans="1:13" s="6" customFormat="1" ht="20.25" customHeight="1">
      <c r="A182" s="66"/>
      <c r="B182" s="170"/>
      <c r="C182" s="66"/>
      <c r="D182" s="168"/>
      <c r="E182" s="168"/>
      <c r="F182" s="168"/>
      <c r="G182" s="168"/>
      <c r="H182" s="66"/>
      <c r="I182" s="11"/>
      <c r="J182" s="64"/>
      <c r="K182" s="169"/>
      <c r="M182" s="5"/>
    </row>
    <row r="183" spans="1:13" s="6" customFormat="1" ht="20.25" customHeight="1">
      <c r="A183" s="66"/>
      <c r="B183" s="170"/>
      <c r="C183" s="66"/>
      <c r="D183" s="168"/>
      <c r="E183" s="168"/>
      <c r="F183" s="168"/>
      <c r="G183" s="168"/>
      <c r="H183" s="66"/>
      <c r="I183" s="11"/>
      <c r="J183" s="64"/>
      <c r="K183" s="169"/>
      <c r="M183" s="27"/>
    </row>
    <row r="184" spans="1:13" s="6" customFormat="1" ht="20.25" customHeight="1">
      <c r="A184" s="66"/>
      <c r="B184" s="170"/>
      <c r="C184" s="66"/>
      <c r="D184" s="168"/>
      <c r="E184" s="168"/>
      <c r="F184" s="168"/>
      <c r="G184" s="168"/>
      <c r="H184" s="66"/>
      <c r="I184" s="11"/>
      <c r="J184" s="64"/>
      <c r="K184" s="169"/>
      <c r="M184" s="27"/>
    </row>
    <row r="185" spans="1:13" s="6" customFormat="1" ht="20.25" customHeight="1">
      <c r="A185" s="66"/>
      <c r="B185" s="170"/>
      <c r="C185" s="66"/>
      <c r="D185" s="168"/>
      <c r="E185" s="168"/>
      <c r="F185" s="168"/>
      <c r="G185" s="168"/>
      <c r="H185" s="66"/>
      <c r="I185" s="11"/>
      <c r="J185" s="64"/>
      <c r="K185" s="169"/>
      <c r="M185" s="27"/>
    </row>
    <row r="186" spans="1:13" s="6" customFormat="1" ht="20.25" customHeight="1">
      <c r="A186" s="66"/>
      <c r="B186" s="170"/>
      <c r="C186" s="66"/>
      <c r="D186" s="168"/>
      <c r="E186" s="168"/>
      <c r="F186" s="168"/>
      <c r="G186" s="168"/>
      <c r="H186" s="66"/>
      <c r="I186" s="11"/>
      <c r="J186" s="64"/>
      <c r="K186" s="169"/>
      <c r="M186" s="27"/>
    </row>
    <row r="187" spans="1:13" s="6" customFormat="1" ht="20.25" customHeight="1">
      <c r="A187" s="66"/>
      <c r="B187" s="170"/>
      <c r="C187" s="66"/>
      <c r="D187" s="168"/>
      <c r="E187" s="168"/>
      <c r="F187" s="168"/>
      <c r="G187" s="168"/>
      <c r="H187" s="66"/>
      <c r="I187" s="11"/>
      <c r="J187" s="64"/>
      <c r="K187" s="169"/>
      <c r="M187" s="27"/>
    </row>
    <row r="188" spans="1:13" s="6" customFormat="1" ht="20.25" customHeight="1">
      <c r="A188" s="66"/>
      <c r="B188" s="170"/>
      <c r="C188" s="66"/>
      <c r="D188" s="168"/>
      <c r="E188" s="168"/>
      <c r="F188" s="168"/>
      <c r="G188" s="168"/>
      <c r="H188" s="66"/>
      <c r="I188" s="11"/>
      <c r="J188" s="64"/>
      <c r="K188" s="169"/>
      <c r="M188" s="27"/>
    </row>
    <row r="189" spans="1:13" s="6" customFormat="1" ht="20.25" customHeight="1">
      <c r="A189" s="66"/>
      <c r="B189" s="170"/>
      <c r="C189" s="66"/>
      <c r="D189" s="168"/>
      <c r="E189" s="168"/>
      <c r="F189" s="168"/>
      <c r="G189" s="168"/>
      <c r="H189" s="66"/>
      <c r="I189" s="11"/>
      <c r="J189" s="64"/>
      <c r="K189" s="169"/>
      <c r="M189" s="27"/>
    </row>
    <row r="190" spans="1:13" s="6" customFormat="1" ht="20.25" customHeight="1">
      <c r="A190" s="66"/>
      <c r="B190" s="170"/>
      <c r="C190" s="66"/>
      <c r="D190" s="168"/>
      <c r="E190" s="168"/>
      <c r="F190" s="168"/>
      <c r="G190" s="168"/>
      <c r="H190" s="66"/>
      <c r="I190" s="11"/>
      <c r="J190" s="64"/>
      <c r="K190" s="169"/>
      <c r="M190" s="27"/>
    </row>
    <row r="191" spans="1:13" s="6" customFormat="1" ht="20.25" customHeight="1">
      <c r="A191" s="66"/>
      <c r="B191" s="66"/>
      <c r="C191" s="66"/>
      <c r="D191" s="168"/>
      <c r="E191" s="168"/>
      <c r="F191" s="168"/>
      <c r="G191" s="168"/>
      <c r="H191" s="66"/>
      <c r="I191" s="11"/>
      <c r="J191" s="64"/>
      <c r="K191" s="169"/>
      <c r="M191" s="27"/>
    </row>
    <row r="192" spans="1:13" s="6" customFormat="1" ht="20.25" customHeight="1">
      <c r="A192" s="66"/>
      <c r="B192" s="66"/>
      <c r="C192" s="66"/>
      <c r="D192" s="168"/>
      <c r="E192" s="168"/>
      <c r="F192" s="168"/>
      <c r="G192" s="168"/>
      <c r="H192" s="66"/>
      <c r="I192" s="11"/>
      <c r="J192" s="64"/>
      <c r="K192" s="169"/>
      <c r="M192" s="27"/>
    </row>
    <row r="193" spans="1:13" s="6" customFormat="1" ht="20.25" customHeight="1">
      <c r="A193" s="66"/>
      <c r="B193" s="66"/>
      <c r="C193" s="66"/>
      <c r="D193" s="168"/>
      <c r="E193" s="168"/>
      <c r="F193" s="168"/>
      <c r="G193" s="168"/>
      <c r="H193" s="66"/>
      <c r="I193" s="11"/>
      <c r="J193" s="64"/>
      <c r="K193" s="169"/>
      <c r="M193" s="27"/>
    </row>
    <row r="194" spans="1:13" s="6" customFormat="1" ht="20.25" customHeight="1">
      <c r="A194" s="66"/>
      <c r="B194" s="66"/>
      <c r="C194" s="66"/>
      <c r="D194" s="168"/>
      <c r="E194" s="168"/>
      <c r="F194" s="168"/>
      <c r="G194" s="168"/>
      <c r="H194" s="66"/>
      <c r="I194" s="11"/>
      <c r="J194" s="64"/>
      <c r="K194" s="169"/>
      <c r="M194" s="27"/>
    </row>
    <row r="195" spans="1:13" s="6" customFormat="1" ht="20.25" customHeight="1">
      <c r="A195" s="66"/>
      <c r="B195" s="66"/>
      <c r="C195" s="66"/>
      <c r="D195" s="168"/>
      <c r="E195" s="168"/>
      <c r="F195" s="168"/>
      <c r="G195" s="168"/>
      <c r="H195" s="66"/>
      <c r="I195" s="11"/>
      <c r="J195" s="64"/>
      <c r="K195" s="169"/>
      <c r="M195" s="27"/>
    </row>
    <row r="196" spans="1:13" s="6" customFormat="1" ht="20.25" customHeight="1">
      <c r="A196" s="66"/>
      <c r="B196" s="170"/>
      <c r="C196" s="66"/>
      <c r="D196" s="168"/>
      <c r="E196" s="168"/>
      <c r="F196" s="168"/>
      <c r="G196" s="168"/>
      <c r="H196" s="66"/>
      <c r="I196" s="11"/>
      <c r="J196" s="64"/>
      <c r="K196" s="169"/>
      <c r="M196" s="27"/>
    </row>
    <row r="197" spans="1:13" s="6" customFormat="1" ht="20.25" customHeight="1">
      <c r="A197" s="66"/>
      <c r="B197" s="170"/>
      <c r="C197" s="66"/>
      <c r="D197" s="168"/>
      <c r="E197" s="168"/>
      <c r="F197" s="168"/>
      <c r="G197" s="168"/>
      <c r="H197" s="66"/>
      <c r="I197" s="11"/>
      <c r="J197" s="64"/>
      <c r="K197" s="169"/>
      <c r="M197" s="27"/>
    </row>
    <row r="198" spans="1:13" s="6" customFormat="1" ht="20.25" customHeight="1">
      <c r="A198" s="66"/>
      <c r="B198" s="170"/>
      <c r="C198" s="66"/>
      <c r="D198" s="168"/>
      <c r="E198" s="168"/>
      <c r="F198" s="168"/>
      <c r="G198" s="168"/>
      <c r="H198" s="66"/>
      <c r="I198" s="11"/>
      <c r="J198" s="64"/>
      <c r="K198" s="169"/>
      <c r="M198" s="27"/>
    </row>
    <row r="199" spans="1:13" s="6" customFormat="1" ht="20.25" customHeight="1">
      <c r="A199" s="66"/>
      <c r="B199" s="170"/>
      <c r="C199" s="66"/>
      <c r="D199" s="168"/>
      <c r="E199" s="168"/>
      <c r="F199" s="168"/>
      <c r="G199" s="168"/>
      <c r="H199" s="66"/>
      <c r="I199" s="11"/>
      <c r="J199" s="64"/>
      <c r="K199" s="169"/>
      <c r="M199" s="27"/>
    </row>
    <row r="200" spans="1:13" s="6" customFormat="1" ht="20.25" customHeight="1">
      <c r="A200" s="66"/>
      <c r="B200" s="170"/>
      <c r="C200" s="66"/>
      <c r="D200" s="168"/>
      <c r="E200" s="168"/>
      <c r="F200" s="168"/>
      <c r="G200" s="168"/>
      <c r="H200" s="66"/>
      <c r="I200" s="11"/>
      <c r="J200" s="64"/>
      <c r="K200" s="169"/>
      <c r="M200" s="27"/>
    </row>
    <row r="201" spans="1:13" s="6" customFormat="1" ht="20.25" customHeight="1">
      <c r="A201" s="66"/>
      <c r="B201" s="170"/>
      <c r="C201" s="66"/>
      <c r="D201" s="168"/>
      <c r="E201" s="168"/>
      <c r="F201" s="168"/>
      <c r="G201" s="168"/>
      <c r="H201" s="66"/>
      <c r="I201" s="11"/>
      <c r="J201" s="64"/>
      <c r="K201" s="169"/>
      <c r="M201" s="27"/>
    </row>
    <row r="202" spans="1:13" s="6" customFormat="1" ht="20.25" customHeight="1">
      <c r="A202" s="66"/>
      <c r="B202" s="170"/>
      <c r="C202" s="66"/>
      <c r="D202" s="168"/>
      <c r="E202" s="168"/>
      <c r="F202" s="168"/>
      <c r="G202" s="168"/>
      <c r="H202" s="66"/>
      <c r="I202" s="11"/>
      <c r="J202" s="64"/>
      <c r="K202" s="169"/>
      <c r="M202" s="27"/>
    </row>
    <row r="203" spans="1:13" s="6" customFormat="1" ht="20.25" customHeight="1">
      <c r="A203" s="66"/>
      <c r="B203" s="170"/>
      <c r="C203" s="66"/>
      <c r="D203" s="168"/>
      <c r="E203" s="168"/>
      <c r="F203" s="168"/>
      <c r="G203" s="168"/>
      <c r="H203" s="66"/>
      <c r="I203" s="11"/>
      <c r="J203" s="64"/>
      <c r="K203" s="169"/>
      <c r="M203" s="27"/>
    </row>
    <row r="204" spans="1:13" s="6" customFormat="1" ht="20.25" customHeight="1">
      <c r="A204" s="66"/>
      <c r="B204" s="66"/>
      <c r="C204" s="66"/>
      <c r="D204" s="168"/>
      <c r="E204" s="168"/>
      <c r="F204" s="168"/>
      <c r="G204" s="168"/>
      <c r="H204" s="66"/>
      <c r="I204" s="11"/>
      <c r="J204" s="64"/>
      <c r="K204" s="169"/>
      <c r="M204" s="27"/>
    </row>
    <row r="205" spans="1:13" s="6" customFormat="1" ht="20.25" customHeight="1">
      <c r="A205" s="66"/>
      <c r="B205" s="170"/>
      <c r="C205" s="66"/>
      <c r="D205" s="168"/>
      <c r="E205" s="168"/>
      <c r="F205" s="168"/>
      <c r="G205" s="168"/>
      <c r="H205" s="66"/>
      <c r="I205" s="11"/>
      <c r="J205" s="64"/>
      <c r="K205" s="169"/>
      <c r="M205" s="27"/>
    </row>
    <row r="206" spans="1:13" s="6" customFormat="1" ht="20.25" customHeight="1">
      <c r="A206" s="66"/>
      <c r="B206" s="170"/>
      <c r="C206" s="66"/>
      <c r="D206" s="168"/>
      <c r="E206" s="168"/>
      <c r="F206" s="168"/>
      <c r="G206" s="168"/>
      <c r="H206" s="66"/>
      <c r="I206" s="11"/>
      <c r="J206" s="64"/>
      <c r="K206" s="169"/>
      <c r="M206" s="27"/>
    </row>
    <row r="207" spans="1:13" s="6" customFormat="1" ht="20.25" customHeight="1">
      <c r="A207" s="66"/>
      <c r="B207" s="170"/>
      <c r="C207" s="66"/>
      <c r="D207" s="168"/>
      <c r="E207" s="168"/>
      <c r="F207" s="168"/>
      <c r="G207" s="168"/>
      <c r="H207" s="66"/>
      <c r="I207" s="11"/>
      <c r="J207" s="64"/>
      <c r="K207" s="169"/>
      <c r="M207" s="27"/>
    </row>
    <row r="208" spans="1:13" s="6" customFormat="1" ht="20.25" customHeight="1">
      <c r="A208" s="66"/>
      <c r="B208" s="170"/>
      <c r="C208" s="66"/>
      <c r="D208" s="168"/>
      <c r="E208" s="168"/>
      <c r="F208" s="168"/>
      <c r="G208" s="168"/>
      <c r="H208" s="66"/>
      <c r="I208" s="11"/>
      <c r="J208" s="64"/>
      <c r="K208" s="169"/>
      <c r="M208" s="27"/>
    </row>
    <row r="209" spans="1:13" s="6" customFormat="1" ht="20.25" customHeight="1">
      <c r="A209" s="66"/>
      <c r="B209" s="170"/>
      <c r="C209" s="66"/>
      <c r="D209" s="168"/>
      <c r="E209" s="168"/>
      <c r="F209" s="168"/>
      <c r="G209" s="168"/>
      <c r="H209" s="66"/>
      <c r="I209" s="11"/>
      <c r="J209" s="64"/>
      <c r="K209" s="169"/>
      <c r="M209" s="27"/>
    </row>
    <row r="210" spans="1:13" s="6" customFormat="1" ht="20.25" customHeight="1">
      <c r="A210" s="66"/>
      <c r="B210" s="170"/>
      <c r="C210" s="66"/>
      <c r="D210" s="168"/>
      <c r="E210" s="168"/>
      <c r="F210" s="168"/>
      <c r="G210" s="168"/>
      <c r="H210" s="66"/>
      <c r="I210" s="11"/>
      <c r="J210" s="64"/>
      <c r="K210" s="169"/>
      <c r="M210" s="27"/>
    </row>
    <row r="211" spans="1:13" s="6" customFormat="1" ht="20.25" customHeight="1">
      <c r="A211" s="66"/>
      <c r="B211" s="170"/>
      <c r="C211" s="66"/>
      <c r="D211" s="168"/>
      <c r="E211" s="168"/>
      <c r="F211" s="168"/>
      <c r="G211" s="168"/>
      <c r="H211" s="66"/>
      <c r="I211" s="11"/>
      <c r="J211" s="64"/>
      <c r="K211" s="169"/>
      <c r="M211" s="27"/>
    </row>
    <row r="212" spans="1:13" s="6" customFormat="1" ht="20.25" customHeight="1">
      <c r="A212" s="66"/>
      <c r="B212" s="170"/>
      <c r="C212" s="66"/>
      <c r="D212" s="168"/>
      <c r="E212" s="168"/>
      <c r="F212" s="168"/>
      <c r="G212" s="168"/>
      <c r="H212" s="66"/>
      <c r="I212" s="11"/>
      <c r="J212" s="64"/>
      <c r="K212" s="169"/>
      <c r="M212" s="27"/>
    </row>
    <row r="213" spans="1:13" s="6" customFormat="1" ht="20.25" customHeight="1">
      <c r="A213" s="66"/>
      <c r="B213" s="170"/>
      <c r="C213" s="66"/>
      <c r="D213" s="168"/>
      <c r="E213" s="168"/>
      <c r="F213" s="168"/>
      <c r="G213" s="168"/>
      <c r="H213" s="66"/>
      <c r="I213" s="11"/>
      <c r="J213" s="64"/>
      <c r="K213" s="169"/>
      <c r="M213" s="27"/>
    </row>
    <row r="214" spans="1:13" s="6" customFormat="1" ht="20.25" customHeight="1">
      <c r="A214" s="66"/>
      <c r="B214" s="170"/>
      <c r="C214" s="66"/>
      <c r="D214" s="168"/>
      <c r="E214" s="168"/>
      <c r="F214" s="168"/>
      <c r="G214" s="168"/>
      <c r="H214" s="66"/>
      <c r="I214" s="11"/>
      <c r="J214" s="64"/>
      <c r="K214" s="169"/>
      <c r="M214" s="27"/>
    </row>
    <row r="215" spans="1:13" s="6" customFormat="1" ht="20.25" customHeight="1">
      <c r="A215" s="66"/>
      <c r="B215" s="66"/>
      <c r="C215" s="66"/>
      <c r="D215" s="168"/>
      <c r="E215" s="168"/>
      <c r="F215" s="168"/>
      <c r="G215" s="168"/>
      <c r="H215" s="66"/>
      <c r="I215" s="11"/>
      <c r="J215" s="64"/>
      <c r="K215" s="169"/>
      <c r="M215" s="27"/>
    </row>
    <row r="216" spans="1:13" s="6" customFormat="1" ht="20.25" customHeight="1">
      <c r="A216" s="66"/>
      <c r="B216" s="66"/>
      <c r="C216" s="66"/>
      <c r="D216" s="168"/>
      <c r="E216" s="168"/>
      <c r="F216" s="168"/>
      <c r="G216" s="168"/>
      <c r="H216" s="66"/>
      <c r="I216" s="11"/>
      <c r="J216" s="64"/>
      <c r="K216" s="169"/>
      <c r="M216" s="27"/>
    </row>
    <row r="217" spans="1:13" s="6" customFormat="1" ht="20.25" customHeight="1">
      <c r="A217" s="66"/>
      <c r="B217" s="170"/>
      <c r="C217" s="66"/>
      <c r="D217" s="168"/>
      <c r="E217" s="168"/>
      <c r="F217" s="168"/>
      <c r="G217" s="168"/>
      <c r="H217" s="66"/>
      <c r="I217" s="11"/>
      <c r="J217" s="64"/>
      <c r="K217" s="169"/>
      <c r="M217" s="27"/>
    </row>
    <row r="218" spans="1:13" s="6" customFormat="1" ht="20.25" customHeight="1">
      <c r="A218" s="66"/>
      <c r="B218" s="170"/>
      <c r="C218" s="66"/>
      <c r="D218" s="168"/>
      <c r="E218" s="168"/>
      <c r="F218" s="168"/>
      <c r="G218" s="168"/>
      <c r="H218" s="66"/>
      <c r="I218" s="11"/>
      <c r="J218" s="64"/>
      <c r="K218" s="169"/>
      <c r="M218" s="27"/>
    </row>
    <row r="219" spans="1:13" s="6" customFormat="1" ht="20.25" customHeight="1">
      <c r="A219" s="66"/>
      <c r="B219" s="170"/>
      <c r="C219" s="11"/>
      <c r="D219" s="11"/>
      <c r="E219" s="11"/>
      <c r="F219" s="11"/>
      <c r="G219" s="11"/>
      <c r="H219" s="11"/>
      <c r="I219" s="11"/>
      <c r="J219" s="11"/>
      <c r="K219" s="11"/>
      <c r="M219" s="27"/>
    </row>
    <row r="220" spans="1:13" ht="20.25" customHeight="1">
      <c r="A220" s="171"/>
      <c r="B220" s="172"/>
      <c r="C220" s="171"/>
      <c r="D220" s="171"/>
      <c r="E220" s="171"/>
      <c r="F220" s="171"/>
      <c r="G220" s="171"/>
      <c r="H220" s="171"/>
      <c r="I220" s="173"/>
      <c r="J220" s="173"/>
      <c r="K220" s="173"/>
    </row>
    <row r="221" spans="1:13" ht="20.25" customHeight="1">
      <c r="A221" s="171"/>
      <c r="B221" s="170"/>
      <c r="C221" s="171"/>
      <c r="D221" s="171"/>
      <c r="E221" s="171"/>
      <c r="F221" s="171"/>
      <c r="G221" s="171"/>
      <c r="H221" s="171"/>
      <c r="I221" s="173"/>
      <c r="J221" s="173"/>
      <c r="K221" s="173"/>
    </row>
    <row r="222" spans="1:13" ht="20.25" customHeight="1">
      <c r="A222" s="171"/>
      <c r="B222" s="170"/>
      <c r="C222" s="171"/>
      <c r="D222" s="171"/>
      <c r="E222" s="171"/>
      <c r="F222" s="171"/>
      <c r="G222" s="171"/>
      <c r="H222" s="171"/>
      <c r="I222" s="173"/>
      <c r="J222" s="173"/>
      <c r="K222" s="173"/>
    </row>
    <row r="223" spans="1:13" ht="20.25" customHeight="1">
      <c r="A223" s="171"/>
      <c r="B223" s="170"/>
      <c r="C223" s="171"/>
      <c r="D223" s="171"/>
      <c r="E223" s="171"/>
      <c r="F223" s="171"/>
      <c r="G223" s="171"/>
      <c r="H223" s="171"/>
      <c r="I223" s="173"/>
      <c r="J223" s="173"/>
      <c r="K223" s="173"/>
    </row>
    <row r="224" spans="1:13" ht="20.25" customHeight="1">
      <c r="A224" s="171"/>
      <c r="B224" s="170"/>
      <c r="C224" s="171"/>
      <c r="D224" s="171"/>
      <c r="E224" s="171"/>
      <c r="F224" s="171"/>
      <c r="G224" s="171"/>
      <c r="H224" s="171"/>
      <c r="I224" s="173"/>
      <c r="J224" s="173"/>
      <c r="K224" s="173"/>
    </row>
    <row r="225" spans="1:11" customFormat="1" ht="20.25" customHeight="1">
      <c r="A225" s="171"/>
      <c r="B225" s="170"/>
      <c r="C225" s="171"/>
      <c r="D225" s="171"/>
      <c r="E225" s="171"/>
      <c r="F225" s="171"/>
      <c r="G225" s="171"/>
      <c r="H225" s="171"/>
      <c r="I225" s="173"/>
      <c r="J225" s="173"/>
      <c r="K225" s="173"/>
    </row>
    <row r="226" spans="1:11" customFormat="1" ht="20.25" customHeight="1">
      <c r="A226" s="171"/>
      <c r="B226" s="170"/>
      <c r="C226" s="171"/>
      <c r="D226" s="171"/>
      <c r="E226" s="171"/>
      <c r="F226" s="171"/>
      <c r="G226" s="171"/>
      <c r="H226" s="171"/>
      <c r="I226" s="173"/>
      <c r="J226" s="173"/>
      <c r="K226" s="173"/>
    </row>
    <row r="227" spans="1:11" customFormat="1" ht="20.25" customHeight="1">
      <c r="A227" s="171"/>
      <c r="B227" s="170"/>
      <c r="C227" s="171"/>
      <c r="D227" s="171"/>
      <c r="E227" s="171"/>
      <c r="F227" s="171"/>
      <c r="G227" s="171"/>
      <c r="H227" s="171"/>
      <c r="I227" s="173"/>
      <c r="J227" s="173"/>
      <c r="K227" s="173"/>
    </row>
    <row r="228" spans="1:11" customFormat="1" ht="20.25" customHeight="1">
      <c r="A228" s="171"/>
      <c r="B228" s="170"/>
      <c r="C228" s="171"/>
      <c r="D228" s="171"/>
      <c r="E228" s="171"/>
      <c r="F228" s="171"/>
      <c r="G228" s="171"/>
      <c r="H228" s="171"/>
      <c r="I228" s="173"/>
      <c r="J228" s="173"/>
      <c r="K228" s="173"/>
    </row>
    <row r="229" spans="1:11" customFormat="1" ht="20.25" customHeight="1">
      <c r="A229" s="171"/>
      <c r="B229" s="170"/>
      <c r="C229" s="171"/>
      <c r="D229" s="171"/>
      <c r="E229" s="171"/>
      <c r="F229" s="171"/>
      <c r="G229" s="171"/>
      <c r="H229" s="171"/>
      <c r="I229" s="173"/>
      <c r="J229" s="173"/>
      <c r="K229" s="173"/>
    </row>
    <row r="230" spans="1:11" customFormat="1" ht="20.25" customHeight="1">
      <c r="A230" s="171"/>
      <c r="B230" s="170"/>
      <c r="C230" s="171"/>
      <c r="D230" s="171"/>
      <c r="E230" s="171"/>
      <c r="F230" s="171"/>
      <c r="G230" s="171"/>
      <c r="H230" s="171"/>
      <c r="I230" s="173"/>
      <c r="J230" s="173"/>
      <c r="K230" s="173"/>
    </row>
    <row r="231" spans="1:11" customFormat="1" ht="20.25" customHeight="1">
      <c r="A231" s="171"/>
      <c r="B231" s="170"/>
      <c r="C231" s="171"/>
      <c r="D231" s="171"/>
      <c r="E231" s="171"/>
      <c r="F231" s="171"/>
      <c r="G231" s="171"/>
      <c r="H231" s="171"/>
      <c r="I231" s="173"/>
      <c r="J231" s="173"/>
      <c r="K231" s="173"/>
    </row>
    <row r="232" spans="1:11" customFormat="1" ht="20.25" customHeight="1">
      <c r="A232" s="171"/>
      <c r="B232" s="170"/>
      <c r="C232" s="171"/>
      <c r="D232" s="171"/>
      <c r="E232" s="171"/>
      <c r="F232" s="171"/>
      <c r="G232" s="171"/>
      <c r="H232" s="171"/>
      <c r="I232" s="173"/>
      <c r="J232" s="173"/>
      <c r="K232" s="173"/>
    </row>
    <row r="233" spans="1:11" customFormat="1" ht="20.25" customHeight="1">
      <c r="A233" s="171"/>
      <c r="B233" s="170"/>
      <c r="C233" s="171"/>
      <c r="D233" s="171"/>
      <c r="E233" s="171"/>
      <c r="F233" s="171"/>
      <c r="G233" s="171"/>
      <c r="H233" s="171"/>
      <c r="I233" s="173"/>
      <c r="J233" s="173"/>
      <c r="K233" s="173"/>
    </row>
    <row r="234" spans="1:11" customFormat="1" ht="20.25" customHeight="1">
      <c r="A234" s="171"/>
      <c r="B234" s="170"/>
      <c r="C234" s="171"/>
      <c r="D234" s="171"/>
      <c r="E234" s="171"/>
      <c r="F234" s="171"/>
      <c r="G234" s="171"/>
      <c r="H234" s="171"/>
      <c r="I234" s="173"/>
      <c r="J234" s="173"/>
      <c r="K234" s="173"/>
    </row>
    <row r="235" spans="1:11" customFormat="1" ht="20.25" customHeight="1">
      <c r="A235" s="171"/>
      <c r="B235" s="170"/>
      <c r="C235" s="171"/>
      <c r="D235" s="171"/>
      <c r="E235" s="171"/>
      <c r="F235" s="171"/>
      <c r="G235" s="171"/>
      <c r="H235" s="171"/>
      <c r="I235" s="173"/>
      <c r="J235" s="173"/>
      <c r="K235" s="173"/>
    </row>
    <row r="236" spans="1:11" customFormat="1" ht="20.25" customHeight="1">
      <c r="A236" s="171"/>
      <c r="B236" s="170"/>
      <c r="C236" s="171"/>
      <c r="D236" s="171"/>
      <c r="E236" s="171"/>
      <c r="F236" s="171"/>
      <c r="G236" s="171"/>
      <c r="H236" s="171"/>
      <c r="I236" s="173"/>
      <c r="J236" s="173"/>
      <c r="K236" s="173"/>
    </row>
    <row r="237" spans="1:11" customFormat="1" ht="20.25" customHeight="1">
      <c r="A237" s="171"/>
      <c r="B237" s="170"/>
      <c r="C237" s="171"/>
      <c r="D237" s="171"/>
      <c r="E237" s="171"/>
      <c r="F237" s="171"/>
      <c r="G237" s="171"/>
      <c r="H237" s="171"/>
      <c r="I237" s="173"/>
      <c r="J237" s="173"/>
      <c r="K237" s="173"/>
    </row>
    <row r="238" spans="1:11" customFormat="1" ht="20.25" customHeight="1">
      <c r="A238" s="171"/>
      <c r="B238" s="170"/>
      <c r="C238" s="171"/>
      <c r="D238" s="171"/>
      <c r="E238" s="171"/>
      <c r="F238" s="171"/>
      <c r="G238" s="171"/>
      <c r="H238" s="171"/>
      <c r="I238" s="173"/>
      <c r="J238" s="173"/>
      <c r="K238" s="173"/>
    </row>
    <row r="239" spans="1:11" customFormat="1" ht="20.25" customHeight="1">
      <c r="A239" s="171"/>
      <c r="B239" s="170"/>
      <c r="C239" s="171"/>
      <c r="D239" s="171"/>
      <c r="E239" s="171"/>
      <c r="F239" s="171"/>
      <c r="G239" s="171"/>
      <c r="H239" s="171"/>
      <c r="I239" s="173"/>
      <c r="J239" s="173"/>
      <c r="K239" s="173"/>
    </row>
    <row r="240" spans="1:11" customFormat="1" ht="20.25" customHeight="1">
      <c r="A240" s="171"/>
      <c r="B240" s="170"/>
      <c r="C240" s="171"/>
      <c r="D240" s="171"/>
      <c r="E240" s="171"/>
      <c r="F240" s="171"/>
      <c r="G240" s="171"/>
      <c r="H240" s="171"/>
      <c r="I240" s="173"/>
      <c r="J240" s="173"/>
      <c r="K240" s="173"/>
    </row>
    <row r="241" spans="1:11" customFormat="1" ht="20.25" customHeight="1">
      <c r="A241" s="171"/>
      <c r="B241" s="170"/>
      <c r="C241" s="171"/>
      <c r="D241" s="171"/>
      <c r="E241" s="171"/>
      <c r="F241" s="171"/>
      <c r="G241" s="171"/>
      <c r="H241" s="171"/>
      <c r="I241" s="173"/>
      <c r="J241" s="173"/>
      <c r="K241" s="173"/>
    </row>
    <row r="242" spans="1:11" customFormat="1" ht="20.25" customHeight="1">
      <c r="A242" s="171"/>
      <c r="B242" s="170"/>
      <c r="C242" s="171"/>
      <c r="D242" s="171"/>
      <c r="E242" s="171"/>
      <c r="F242" s="171"/>
      <c r="G242" s="171"/>
      <c r="H242" s="171"/>
      <c r="I242" s="173"/>
      <c r="J242" s="173"/>
      <c r="K242" s="173"/>
    </row>
    <row r="243" spans="1:11" customFormat="1" ht="20.25" customHeight="1">
      <c r="A243" s="171"/>
      <c r="B243" s="170"/>
      <c r="C243" s="171"/>
      <c r="D243" s="171"/>
      <c r="E243" s="171"/>
      <c r="F243" s="171"/>
      <c r="G243" s="171"/>
      <c r="H243" s="171"/>
      <c r="I243" s="173"/>
      <c r="J243" s="173"/>
      <c r="K243" s="173"/>
    </row>
    <row r="244" spans="1:11" customFormat="1" ht="20.25" customHeight="1">
      <c r="A244" s="171"/>
      <c r="B244" s="170"/>
      <c r="C244" s="171"/>
      <c r="D244" s="171"/>
      <c r="E244" s="171"/>
      <c r="F244" s="171"/>
      <c r="G244" s="171"/>
      <c r="H244" s="171"/>
      <c r="I244" s="173"/>
      <c r="J244" s="173"/>
      <c r="K244" s="173"/>
    </row>
    <row r="245" spans="1:11" customFormat="1" ht="20.25" customHeight="1">
      <c r="A245" s="171"/>
      <c r="B245" s="170"/>
      <c r="C245" s="171"/>
      <c r="D245" s="171"/>
      <c r="E245" s="171"/>
      <c r="F245" s="171"/>
      <c r="G245" s="171"/>
      <c r="H245" s="171"/>
      <c r="I245" s="173"/>
      <c r="J245" s="173"/>
      <c r="K245" s="173"/>
    </row>
    <row r="246" spans="1:11" customFormat="1" ht="20.25" customHeight="1">
      <c r="A246" s="171"/>
      <c r="B246" s="170"/>
      <c r="C246" s="171"/>
      <c r="D246" s="171"/>
      <c r="E246" s="171"/>
      <c r="F246" s="171"/>
      <c r="G246" s="171"/>
      <c r="H246" s="171"/>
      <c r="I246" s="173"/>
      <c r="J246" s="173"/>
      <c r="K246" s="173"/>
    </row>
    <row r="247" spans="1:11" customFormat="1" ht="20.25" customHeight="1">
      <c r="A247" s="171"/>
      <c r="B247" s="170"/>
      <c r="C247" s="171"/>
      <c r="D247" s="171"/>
      <c r="E247" s="171"/>
      <c r="F247" s="171"/>
      <c r="G247" s="171"/>
      <c r="H247" s="171"/>
      <c r="I247" s="173"/>
      <c r="J247" s="173"/>
      <c r="K247" s="173"/>
    </row>
    <row r="248" spans="1:11" customFormat="1" ht="20.25" customHeight="1">
      <c r="A248" s="171"/>
      <c r="B248" s="170"/>
      <c r="C248" s="171"/>
      <c r="D248" s="171"/>
      <c r="E248" s="171"/>
      <c r="F248" s="171"/>
      <c r="G248" s="171"/>
      <c r="H248" s="171"/>
      <c r="I248" s="173"/>
      <c r="J248" s="173"/>
      <c r="K248" s="173"/>
    </row>
    <row r="249" spans="1:11" customFormat="1" ht="20.25" customHeight="1">
      <c r="A249" s="171"/>
      <c r="B249" s="170"/>
      <c r="C249" s="171"/>
      <c r="D249" s="171"/>
      <c r="E249" s="171"/>
      <c r="F249" s="171"/>
      <c r="G249" s="171"/>
      <c r="H249" s="171"/>
      <c r="I249" s="173"/>
      <c r="J249" s="173"/>
      <c r="K249" s="173"/>
    </row>
    <row r="250" spans="1:11" customFormat="1" ht="20.25" customHeight="1">
      <c r="A250" s="171"/>
      <c r="B250" s="170"/>
      <c r="C250" s="171"/>
      <c r="D250" s="171"/>
      <c r="E250" s="171"/>
      <c r="F250" s="171"/>
      <c r="G250" s="171"/>
      <c r="H250" s="171"/>
      <c r="I250" s="173"/>
      <c r="J250" s="173"/>
      <c r="K250" s="173"/>
    </row>
    <row r="251" spans="1:11" customFormat="1" ht="20.25" customHeight="1">
      <c r="A251" s="171"/>
      <c r="B251" s="170"/>
      <c r="C251" s="171"/>
      <c r="D251" s="171"/>
      <c r="E251" s="171"/>
      <c r="F251" s="171"/>
      <c r="G251" s="171"/>
      <c r="H251" s="171"/>
      <c r="I251" s="173"/>
      <c r="J251" s="173"/>
      <c r="K251" s="173"/>
    </row>
    <row r="252" spans="1:11" customFormat="1" ht="20.25" customHeight="1">
      <c r="A252" s="171"/>
      <c r="B252" s="174"/>
      <c r="C252" s="171"/>
      <c r="D252" s="171"/>
      <c r="E252" s="171"/>
      <c r="F252" s="171"/>
      <c r="G252" s="171"/>
      <c r="H252" s="171"/>
      <c r="I252" s="173"/>
      <c r="J252" s="173"/>
      <c r="K252" s="173"/>
    </row>
    <row r="253" spans="1:11" customFormat="1" ht="20.25" customHeight="1">
      <c r="A253" s="171"/>
      <c r="B253" s="170"/>
      <c r="C253" s="171"/>
      <c r="D253" s="171"/>
      <c r="E253" s="171"/>
      <c r="F253" s="171"/>
      <c r="G253" s="171"/>
      <c r="H253" s="171"/>
      <c r="I253" s="173"/>
      <c r="J253" s="173"/>
      <c r="K253" s="173"/>
    </row>
    <row r="254" spans="1:11" customFormat="1" ht="20.25" customHeight="1">
      <c r="A254" s="171"/>
      <c r="B254" s="170"/>
      <c r="C254" s="171"/>
      <c r="D254" s="171"/>
      <c r="E254" s="171"/>
      <c r="F254" s="171"/>
      <c r="G254" s="171"/>
      <c r="H254" s="171"/>
      <c r="I254" s="173"/>
      <c r="J254" s="173"/>
      <c r="K254" s="173"/>
    </row>
    <row r="255" spans="1:11" customFormat="1" ht="20.25" customHeight="1">
      <c r="A255" s="171"/>
      <c r="B255" s="170"/>
      <c r="C255" s="171"/>
      <c r="D255" s="171"/>
      <c r="E255" s="171"/>
      <c r="F255" s="171"/>
      <c r="G255" s="171"/>
      <c r="H255" s="171"/>
      <c r="I255" s="173"/>
      <c r="J255" s="173"/>
      <c r="K255" s="173"/>
    </row>
    <row r="256" spans="1:11" customFormat="1" ht="20.25" customHeight="1">
      <c r="A256" s="171"/>
      <c r="B256" s="170"/>
      <c r="C256" s="171"/>
      <c r="D256" s="171"/>
      <c r="E256" s="171"/>
      <c r="F256" s="171"/>
      <c r="G256" s="171"/>
      <c r="H256" s="171"/>
      <c r="I256" s="173"/>
      <c r="J256" s="173"/>
      <c r="K256" s="173"/>
    </row>
    <row r="257" spans="1:11" customFormat="1" ht="20.25" customHeight="1">
      <c r="A257" s="171"/>
      <c r="B257" s="170"/>
      <c r="C257" s="171"/>
      <c r="D257" s="171"/>
      <c r="E257" s="171"/>
      <c r="F257" s="171"/>
      <c r="G257" s="171"/>
      <c r="H257" s="171"/>
      <c r="I257" s="173"/>
      <c r="J257" s="173"/>
      <c r="K257" s="173"/>
    </row>
    <row r="258" spans="1:11" customFormat="1" ht="20.25" customHeight="1">
      <c r="A258" s="171"/>
      <c r="B258" s="170"/>
      <c r="C258" s="171"/>
      <c r="D258" s="171"/>
      <c r="E258" s="171"/>
      <c r="F258" s="171"/>
      <c r="G258" s="171"/>
      <c r="H258" s="171"/>
      <c r="I258" s="173"/>
      <c r="J258" s="173"/>
      <c r="K258" s="173"/>
    </row>
    <row r="259" spans="1:11" customFormat="1" ht="20.25" customHeight="1">
      <c r="A259" s="171"/>
      <c r="B259" s="170"/>
      <c r="C259" s="171"/>
      <c r="D259" s="171"/>
      <c r="E259" s="171"/>
      <c r="F259" s="171"/>
      <c r="G259" s="171"/>
      <c r="H259" s="171"/>
      <c r="I259" s="173"/>
      <c r="J259" s="173"/>
      <c r="K259" s="173"/>
    </row>
    <row r="260" spans="1:11" customFormat="1" ht="20.25" customHeight="1">
      <c r="A260" s="171"/>
      <c r="B260" s="170"/>
      <c r="C260" s="171"/>
      <c r="D260" s="171"/>
      <c r="E260" s="171"/>
      <c r="F260" s="171"/>
      <c r="G260" s="171"/>
      <c r="H260" s="171"/>
      <c r="I260" s="173"/>
      <c r="J260" s="173"/>
      <c r="K260" s="173"/>
    </row>
    <row r="261" spans="1:11" customFormat="1" ht="20.25" customHeight="1">
      <c r="A261" s="171"/>
      <c r="B261" s="170"/>
      <c r="C261" s="171"/>
      <c r="D261" s="171"/>
      <c r="E261" s="171"/>
      <c r="F261" s="171"/>
      <c r="G261" s="171"/>
      <c r="H261" s="171"/>
      <c r="I261" s="173"/>
      <c r="J261" s="173"/>
      <c r="K261" s="173"/>
    </row>
    <row r="262" spans="1:11" customFormat="1" ht="20.25" customHeight="1">
      <c r="A262" s="171"/>
      <c r="B262" s="170"/>
      <c r="C262" s="171"/>
      <c r="D262" s="171"/>
      <c r="E262" s="171"/>
      <c r="F262" s="171"/>
      <c r="G262" s="171"/>
      <c r="H262" s="171"/>
      <c r="I262" s="173"/>
      <c r="J262" s="173"/>
      <c r="K262" s="173"/>
    </row>
    <row r="263" spans="1:11" customFormat="1" ht="20.25" customHeight="1">
      <c r="A263" s="171"/>
      <c r="B263" s="170"/>
      <c r="C263" s="171"/>
      <c r="D263" s="171"/>
      <c r="E263" s="171"/>
      <c r="F263" s="171"/>
      <c r="G263" s="171"/>
      <c r="H263" s="171"/>
      <c r="I263" s="173"/>
      <c r="J263" s="173"/>
      <c r="K263" s="173"/>
    </row>
    <row r="264" spans="1:11" customFormat="1" ht="20.25" customHeight="1">
      <c r="A264" s="171"/>
      <c r="B264" s="170"/>
      <c r="C264" s="171"/>
      <c r="D264" s="171"/>
      <c r="E264" s="171"/>
      <c r="F264" s="171"/>
      <c r="G264" s="171"/>
      <c r="H264" s="171"/>
      <c r="I264" s="173"/>
      <c r="J264" s="173"/>
      <c r="K264" s="173"/>
    </row>
    <row r="265" spans="1:11" customFormat="1" ht="20.25" customHeight="1">
      <c r="A265" s="171"/>
      <c r="B265" s="170"/>
      <c r="C265" s="171"/>
      <c r="D265" s="171"/>
      <c r="E265" s="171"/>
      <c r="F265" s="171"/>
      <c r="G265" s="171"/>
      <c r="H265" s="171"/>
      <c r="I265" s="173"/>
      <c r="J265" s="173"/>
      <c r="K265" s="173"/>
    </row>
    <row r="266" spans="1:11" customFormat="1" ht="20.25" customHeight="1">
      <c r="A266" s="171"/>
      <c r="B266" s="170"/>
      <c r="C266" s="171"/>
      <c r="D266" s="171"/>
      <c r="E266" s="171"/>
      <c r="F266" s="171"/>
      <c r="G266" s="171"/>
      <c r="H266" s="171"/>
      <c r="I266" s="173"/>
      <c r="J266" s="173"/>
      <c r="K266" s="173"/>
    </row>
    <row r="267" spans="1:11" customFormat="1" ht="20.25" customHeight="1">
      <c r="A267" s="171"/>
      <c r="B267" s="170"/>
      <c r="C267" s="171"/>
      <c r="D267" s="171"/>
      <c r="E267" s="171"/>
      <c r="F267" s="171"/>
      <c r="G267" s="171"/>
      <c r="H267" s="171"/>
      <c r="I267" s="173"/>
      <c r="J267" s="173"/>
      <c r="K267" s="173"/>
    </row>
    <row r="268" spans="1:11" customFormat="1" ht="20.25" customHeight="1">
      <c r="A268" s="171"/>
      <c r="B268" s="170"/>
      <c r="C268" s="171"/>
      <c r="D268" s="171"/>
      <c r="E268" s="171"/>
      <c r="F268" s="171"/>
      <c r="G268" s="171"/>
      <c r="H268" s="171"/>
      <c r="I268" s="173"/>
      <c r="J268" s="173"/>
      <c r="K268" s="173"/>
    </row>
    <row r="269" spans="1:11" customFormat="1" ht="20.25" customHeight="1">
      <c r="A269" s="171"/>
      <c r="B269" s="170"/>
      <c r="C269" s="171"/>
      <c r="D269" s="171"/>
      <c r="E269" s="171"/>
      <c r="F269" s="171"/>
      <c r="G269" s="171"/>
      <c r="H269" s="171"/>
      <c r="I269" s="173"/>
      <c r="J269" s="173"/>
      <c r="K269" s="173"/>
    </row>
    <row r="270" spans="1:11" customFormat="1" ht="20.25" customHeight="1">
      <c r="A270" s="171"/>
      <c r="B270" s="170"/>
      <c r="C270" s="171"/>
      <c r="D270" s="171"/>
      <c r="E270" s="171"/>
      <c r="F270" s="171"/>
      <c r="G270" s="171"/>
      <c r="H270" s="171"/>
      <c r="I270" s="173"/>
      <c r="J270" s="173"/>
      <c r="K270" s="173"/>
    </row>
    <row r="271" spans="1:11" customFormat="1" ht="20.25" customHeight="1">
      <c r="A271" s="171"/>
      <c r="B271" s="170"/>
      <c r="C271" s="171"/>
      <c r="D271" s="171"/>
      <c r="E271" s="171"/>
      <c r="F271" s="171"/>
      <c r="G271" s="171"/>
      <c r="H271" s="171"/>
      <c r="I271" s="173"/>
      <c r="J271" s="173"/>
      <c r="K271" s="173"/>
    </row>
    <row r="272" spans="1:11" customFormat="1" ht="20.25" customHeight="1">
      <c r="A272" s="171"/>
      <c r="B272" s="170"/>
      <c r="C272" s="171"/>
      <c r="D272" s="171"/>
      <c r="E272" s="171"/>
      <c r="F272" s="171"/>
      <c r="G272" s="171"/>
      <c r="H272" s="171"/>
      <c r="I272" s="173"/>
      <c r="J272" s="173"/>
      <c r="K272" s="173"/>
    </row>
    <row r="273" spans="1:11" customFormat="1" ht="20.25" customHeight="1">
      <c r="A273" s="171"/>
      <c r="B273" s="170"/>
      <c r="C273" s="171"/>
      <c r="D273" s="171"/>
      <c r="E273" s="171"/>
      <c r="F273" s="171"/>
      <c r="G273" s="171"/>
      <c r="H273" s="171"/>
      <c r="I273" s="173"/>
      <c r="J273" s="173"/>
      <c r="K273" s="173"/>
    </row>
    <row r="274" spans="1:11" customFormat="1" ht="20.25" customHeight="1">
      <c r="A274" s="171"/>
      <c r="B274" s="170"/>
      <c r="C274" s="171"/>
      <c r="D274" s="171"/>
      <c r="E274" s="171"/>
      <c r="F274" s="171"/>
      <c r="G274" s="171"/>
      <c r="H274" s="171"/>
      <c r="I274" s="173"/>
      <c r="J274" s="173"/>
      <c r="K274" s="173"/>
    </row>
    <row r="275" spans="1:11" customFormat="1" ht="20.25" customHeight="1">
      <c r="A275" s="171"/>
      <c r="B275" s="170"/>
      <c r="C275" s="171"/>
      <c r="D275" s="171"/>
      <c r="E275" s="171"/>
      <c r="F275" s="171"/>
      <c r="G275" s="171"/>
      <c r="H275" s="171"/>
      <c r="I275" s="173"/>
      <c r="J275" s="173"/>
      <c r="K275" s="173"/>
    </row>
    <row r="276" spans="1:11" customFormat="1" ht="20.25" customHeight="1">
      <c r="A276" s="171"/>
      <c r="B276" s="170"/>
      <c r="C276" s="171"/>
      <c r="D276" s="171"/>
      <c r="E276" s="171"/>
      <c r="F276" s="171"/>
      <c r="G276" s="171"/>
      <c r="H276" s="171"/>
      <c r="I276" s="173"/>
      <c r="J276" s="173"/>
      <c r="K276" s="173"/>
    </row>
    <row r="277" spans="1:11" customFormat="1" ht="20.25" customHeight="1">
      <c r="A277" s="171"/>
      <c r="B277" s="170"/>
      <c r="C277" s="171"/>
      <c r="D277" s="171"/>
      <c r="E277" s="171"/>
      <c r="F277" s="171"/>
      <c r="G277" s="171"/>
      <c r="H277" s="171"/>
      <c r="I277" s="173"/>
      <c r="J277" s="173"/>
      <c r="K277" s="173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3"/>
  <sheetViews>
    <sheetView topLeftCell="M1" zoomScale="80" zoomScaleNormal="80" zoomScalePageLayoutView="80" workbookViewId="0">
      <selection activeCell="Y3" sqref="Y3"/>
    </sheetView>
  </sheetViews>
  <sheetFormatPr baseColWidth="10" defaultColWidth="8.83203125" defaultRowHeight="15" x14ac:dyDescent="0"/>
  <cols>
    <col min="1" max="1" width="18.6640625" customWidth="1"/>
    <col min="2" max="2" width="17.5" customWidth="1"/>
    <col min="3" max="3" width="9" customWidth="1"/>
    <col min="6" max="6" width="17.83203125" customWidth="1"/>
    <col min="9" max="9" width="13.5" customWidth="1"/>
    <col min="11" max="11" width="19.5" customWidth="1"/>
    <col min="12" max="12" width="13.83203125" customWidth="1"/>
    <col min="15" max="15" width="18.6640625" customWidth="1"/>
    <col min="16" max="16" width="17.5" customWidth="1"/>
    <col min="17" max="17" width="9" customWidth="1"/>
    <col min="20" max="20" width="17.83203125" customWidth="1"/>
    <col min="23" max="23" width="13.5" customWidth="1"/>
    <col min="25" max="25" width="19.5" customWidth="1"/>
    <col min="26" max="26" width="13.83203125" customWidth="1"/>
    <col min="29" max="29" width="8.83203125" style="70"/>
  </cols>
  <sheetData>
    <row r="1" spans="1:43" ht="27" thickBot="1">
      <c r="A1" s="1" t="s">
        <v>123</v>
      </c>
      <c r="J1" s="1"/>
      <c r="K1" s="1"/>
      <c r="L1" s="2"/>
      <c r="M1" s="3"/>
      <c r="N1" s="3"/>
      <c r="O1" s="1" t="s">
        <v>411</v>
      </c>
      <c r="X1" s="1"/>
      <c r="Y1" s="1"/>
      <c r="Z1" s="2"/>
      <c r="AH1" s="1"/>
      <c r="AI1" s="1"/>
      <c r="AJ1" s="2"/>
      <c r="AK1" s="3"/>
      <c r="AL1" s="3"/>
      <c r="AM1" s="3"/>
      <c r="AN1" s="3"/>
      <c r="AO1" s="3"/>
      <c r="AP1" s="3"/>
      <c r="AQ1" s="3"/>
    </row>
    <row r="2" spans="1:43" ht="17" thickTop="1" thickBot="1">
      <c r="A2" s="193" t="s">
        <v>391</v>
      </c>
      <c r="B2" s="193" t="s">
        <v>392</v>
      </c>
      <c r="C2" s="193" t="s">
        <v>393</v>
      </c>
      <c r="F2" s="193" t="s">
        <v>394</v>
      </c>
      <c r="G2" s="193" t="s">
        <v>392</v>
      </c>
      <c r="H2" s="193" t="s">
        <v>393</v>
      </c>
      <c r="I2" s="194" t="s">
        <v>395</v>
      </c>
      <c r="K2" s="194" t="s">
        <v>124</v>
      </c>
      <c r="L2" s="194" t="s">
        <v>396</v>
      </c>
      <c r="O2" s="193" t="s">
        <v>391</v>
      </c>
      <c r="P2" s="193" t="s">
        <v>392</v>
      </c>
      <c r="Q2" s="193" t="s">
        <v>393</v>
      </c>
      <c r="T2" s="193" t="s">
        <v>394</v>
      </c>
      <c r="U2" s="193" t="s">
        <v>392</v>
      </c>
      <c r="V2" s="193" t="s">
        <v>393</v>
      </c>
      <c r="W2" s="194" t="s">
        <v>395</v>
      </c>
      <c r="Y2" s="194" t="s">
        <v>124</v>
      </c>
      <c r="Z2" s="194" t="s">
        <v>396</v>
      </c>
      <c r="AC2"/>
    </row>
    <row r="3" spans="1:43" ht="16" thickTop="1">
      <c r="A3" s="195" t="s">
        <v>19</v>
      </c>
      <c r="B3" s="196">
        <v>67</v>
      </c>
      <c r="C3" s="196">
        <v>104</v>
      </c>
      <c r="F3" s="195" t="s">
        <v>19</v>
      </c>
      <c r="G3" s="196">
        <v>37</v>
      </c>
      <c r="H3" s="196">
        <v>78</v>
      </c>
      <c r="I3" s="197">
        <v>1</v>
      </c>
      <c r="K3" s="198" t="s">
        <v>19</v>
      </c>
      <c r="L3" s="199">
        <v>55</v>
      </c>
      <c r="O3" s="195" t="s">
        <v>56</v>
      </c>
      <c r="P3" s="196">
        <v>66</v>
      </c>
      <c r="Q3" s="196">
        <v>60</v>
      </c>
      <c r="T3" s="195" t="s">
        <v>132</v>
      </c>
      <c r="U3" s="196">
        <v>41</v>
      </c>
      <c r="V3" s="196">
        <v>53</v>
      </c>
      <c r="W3" s="197">
        <v>1</v>
      </c>
      <c r="Y3" s="195" t="s">
        <v>132</v>
      </c>
      <c r="Z3" s="199">
        <v>55</v>
      </c>
      <c r="AC3"/>
    </row>
    <row r="4" spans="1:43">
      <c r="A4" s="200" t="s">
        <v>7</v>
      </c>
      <c r="B4" s="201">
        <v>67</v>
      </c>
      <c r="C4" s="201">
        <v>73</v>
      </c>
      <c r="F4" s="202" t="s">
        <v>20</v>
      </c>
      <c r="G4" s="201">
        <v>34</v>
      </c>
      <c r="H4" s="201">
        <v>61</v>
      </c>
      <c r="I4" s="203">
        <v>4</v>
      </c>
      <c r="K4" s="204" t="s">
        <v>42</v>
      </c>
      <c r="L4" s="205">
        <v>52</v>
      </c>
      <c r="O4" s="200" t="s">
        <v>13</v>
      </c>
      <c r="P4" s="201">
        <v>63</v>
      </c>
      <c r="Q4" s="201">
        <v>70</v>
      </c>
      <c r="T4" s="202" t="s">
        <v>312</v>
      </c>
      <c r="U4" s="201">
        <v>39</v>
      </c>
      <c r="V4" s="201">
        <v>49</v>
      </c>
      <c r="W4" s="203">
        <v>3</v>
      </c>
      <c r="Y4" s="200" t="s">
        <v>105</v>
      </c>
      <c r="Z4" s="205">
        <v>52</v>
      </c>
      <c r="AC4"/>
    </row>
    <row r="5" spans="1:43">
      <c r="A5" s="202" t="s">
        <v>17</v>
      </c>
      <c r="B5" s="201">
        <v>65</v>
      </c>
      <c r="C5" s="201">
        <v>65</v>
      </c>
      <c r="F5" s="200" t="s">
        <v>7</v>
      </c>
      <c r="G5" s="201">
        <v>33</v>
      </c>
      <c r="H5" s="201">
        <v>41</v>
      </c>
      <c r="I5" s="203">
        <v>3</v>
      </c>
      <c r="K5" s="204" t="s">
        <v>7</v>
      </c>
      <c r="L5" s="206">
        <v>50</v>
      </c>
      <c r="O5" s="202" t="s">
        <v>81</v>
      </c>
      <c r="P5" s="201">
        <v>63</v>
      </c>
      <c r="Q5" s="201">
        <v>52</v>
      </c>
      <c r="T5" s="200" t="s">
        <v>56</v>
      </c>
      <c r="U5" s="201">
        <v>34</v>
      </c>
      <c r="V5" s="201">
        <v>42</v>
      </c>
      <c r="W5" s="203">
        <v>4</v>
      </c>
      <c r="Y5" s="202" t="s">
        <v>312</v>
      </c>
      <c r="Z5" s="206">
        <v>50</v>
      </c>
      <c r="AC5"/>
    </row>
    <row r="6" spans="1:43">
      <c r="A6" s="202" t="s">
        <v>15</v>
      </c>
      <c r="B6" s="201">
        <v>64</v>
      </c>
      <c r="C6" s="201">
        <v>82</v>
      </c>
      <c r="F6" s="200" t="s">
        <v>42</v>
      </c>
      <c r="G6" s="201">
        <v>33</v>
      </c>
      <c r="H6" s="201">
        <v>63</v>
      </c>
      <c r="I6" s="203">
        <v>2</v>
      </c>
      <c r="K6" s="207" t="s">
        <v>20</v>
      </c>
      <c r="L6" s="208">
        <v>48</v>
      </c>
      <c r="O6" s="202" t="s">
        <v>135</v>
      </c>
      <c r="P6" s="201">
        <v>61</v>
      </c>
      <c r="Q6" s="201">
        <v>56</v>
      </c>
      <c r="T6" s="200" t="s">
        <v>105</v>
      </c>
      <c r="U6" s="201">
        <v>34</v>
      </c>
      <c r="V6" s="201">
        <v>39</v>
      </c>
      <c r="W6" s="203">
        <v>2</v>
      </c>
      <c r="Y6" s="200" t="s">
        <v>56</v>
      </c>
      <c r="Z6" s="208">
        <v>48</v>
      </c>
      <c r="AC6"/>
    </row>
    <row r="7" spans="1:43">
      <c r="A7" s="202" t="s">
        <v>397</v>
      </c>
      <c r="B7" s="201">
        <v>63</v>
      </c>
      <c r="C7" s="201">
        <v>52</v>
      </c>
      <c r="F7" s="209" t="s">
        <v>15</v>
      </c>
      <c r="G7" s="210">
        <v>31</v>
      </c>
      <c r="H7" s="210">
        <v>71</v>
      </c>
      <c r="K7" s="211" t="s">
        <v>15</v>
      </c>
      <c r="L7" s="206">
        <v>47</v>
      </c>
      <c r="O7" s="202" t="s">
        <v>330</v>
      </c>
      <c r="P7" s="201">
        <v>61</v>
      </c>
      <c r="Q7" s="201">
        <v>40</v>
      </c>
      <c r="T7" s="209" t="s">
        <v>315</v>
      </c>
      <c r="U7" s="210">
        <v>33</v>
      </c>
      <c r="V7" s="210">
        <v>33</v>
      </c>
      <c r="Y7" s="202" t="s">
        <v>315</v>
      </c>
      <c r="Z7" s="206">
        <v>47</v>
      </c>
      <c r="AC7"/>
    </row>
    <row r="8" spans="1:43">
      <c r="A8" s="200" t="s">
        <v>42</v>
      </c>
      <c r="B8" s="201">
        <v>62</v>
      </c>
      <c r="C8" s="201">
        <v>101</v>
      </c>
      <c r="F8" s="212" t="s">
        <v>8</v>
      </c>
      <c r="G8" s="210">
        <v>31</v>
      </c>
      <c r="H8" s="210">
        <v>65</v>
      </c>
      <c r="K8" s="213" t="s">
        <v>8</v>
      </c>
      <c r="L8" s="206">
        <v>46</v>
      </c>
      <c r="O8" s="200" t="s">
        <v>77</v>
      </c>
      <c r="P8" s="201">
        <v>60</v>
      </c>
      <c r="Q8" s="201">
        <v>61</v>
      </c>
      <c r="T8" s="212" t="s">
        <v>77</v>
      </c>
      <c r="U8" s="210">
        <v>31</v>
      </c>
      <c r="V8" s="210">
        <v>33</v>
      </c>
      <c r="Y8" s="200" t="s">
        <v>77</v>
      </c>
      <c r="Z8" s="206">
        <v>46</v>
      </c>
      <c r="AC8"/>
    </row>
    <row r="9" spans="1:43">
      <c r="A9" s="202" t="s">
        <v>20</v>
      </c>
      <c r="B9" s="201">
        <v>62</v>
      </c>
      <c r="C9" s="201">
        <v>88</v>
      </c>
      <c r="F9" s="212" t="s">
        <v>23</v>
      </c>
      <c r="G9" s="210">
        <v>29</v>
      </c>
      <c r="H9" s="210">
        <v>51</v>
      </c>
      <c r="K9" s="213" t="s">
        <v>23</v>
      </c>
      <c r="L9" s="206">
        <v>45</v>
      </c>
      <c r="O9" s="202" t="s">
        <v>312</v>
      </c>
      <c r="P9" s="201">
        <v>58</v>
      </c>
      <c r="Q9" s="201">
        <v>53</v>
      </c>
      <c r="T9" s="212" t="s">
        <v>81</v>
      </c>
      <c r="U9" s="210">
        <v>30</v>
      </c>
      <c r="V9" s="210">
        <v>53</v>
      </c>
      <c r="Y9" s="202" t="s">
        <v>81</v>
      </c>
      <c r="Z9" s="206">
        <v>45</v>
      </c>
      <c r="AC9"/>
    </row>
    <row r="10" spans="1:43">
      <c r="A10" s="200" t="s">
        <v>23</v>
      </c>
      <c r="B10" s="201">
        <v>62</v>
      </c>
      <c r="C10" s="201">
        <v>77</v>
      </c>
      <c r="F10" s="214" t="s">
        <v>21</v>
      </c>
      <c r="G10" s="210">
        <v>29</v>
      </c>
      <c r="H10" s="210">
        <v>55</v>
      </c>
      <c r="K10" s="215" t="s">
        <v>21</v>
      </c>
      <c r="L10" s="205">
        <v>44</v>
      </c>
      <c r="O10" s="200" t="s">
        <v>105</v>
      </c>
      <c r="P10" s="201">
        <v>57</v>
      </c>
      <c r="Q10" s="201">
        <v>47</v>
      </c>
      <c r="T10" s="214" t="s">
        <v>110</v>
      </c>
      <c r="U10" s="210">
        <v>29</v>
      </c>
      <c r="V10" s="210">
        <v>36</v>
      </c>
      <c r="Y10" s="200" t="s">
        <v>110</v>
      </c>
      <c r="Z10" s="205">
        <v>44</v>
      </c>
      <c r="AC10"/>
    </row>
    <row r="11" spans="1:43">
      <c r="A11" s="200" t="s">
        <v>115</v>
      </c>
      <c r="B11" s="201">
        <v>62</v>
      </c>
      <c r="C11" s="201">
        <v>71</v>
      </c>
      <c r="F11" s="216" t="s">
        <v>51</v>
      </c>
      <c r="G11" s="210">
        <v>28</v>
      </c>
      <c r="H11" s="210">
        <v>69</v>
      </c>
      <c r="K11" s="217" t="s">
        <v>51</v>
      </c>
      <c r="L11" s="205">
        <v>43</v>
      </c>
      <c r="O11" s="200" t="s">
        <v>323</v>
      </c>
      <c r="P11" s="201">
        <v>56</v>
      </c>
      <c r="Q11" s="201">
        <v>47</v>
      </c>
      <c r="T11" s="216" t="s">
        <v>76</v>
      </c>
      <c r="U11" s="210">
        <v>26</v>
      </c>
      <c r="V11" s="210">
        <v>35</v>
      </c>
      <c r="Y11" s="200" t="s">
        <v>76</v>
      </c>
      <c r="Z11" s="205">
        <v>43</v>
      </c>
      <c r="AC11"/>
    </row>
    <row r="12" spans="1:43">
      <c r="A12" s="200" t="s">
        <v>398</v>
      </c>
      <c r="B12" s="201">
        <v>61</v>
      </c>
      <c r="C12" s="201">
        <v>94</v>
      </c>
      <c r="F12" s="209" t="s">
        <v>189</v>
      </c>
      <c r="G12" s="210">
        <v>28</v>
      </c>
      <c r="H12" s="210">
        <v>52</v>
      </c>
      <c r="K12" s="211" t="s">
        <v>189</v>
      </c>
      <c r="L12" s="205">
        <v>42</v>
      </c>
      <c r="O12" s="200" t="s">
        <v>132</v>
      </c>
      <c r="P12" s="201">
        <v>55</v>
      </c>
      <c r="Q12" s="201">
        <v>57</v>
      </c>
      <c r="T12" s="209" t="s">
        <v>135</v>
      </c>
      <c r="U12" s="210">
        <v>26</v>
      </c>
      <c r="V12" s="210">
        <v>33</v>
      </c>
      <c r="Y12" s="200" t="s">
        <v>135</v>
      </c>
      <c r="Z12" s="205">
        <v>42</v>
      </c>
      <c r="AC12"/>
    </row>
    <row r="13" spans="1:43">
      <c r="A13" s="200" t="s">
        <v>8</v>
      </c>
      <c r="B13" s="201">
        <v>61</v>
      </c>
      <c r="C13" s="201">
        <v>94</v>
      </c>
      <c r="F13" s="212" t="s">
        <v>115</v>
      </c>
      <c r="G13" s="210">
        <v>27</v>
      </c>
      <c r="H13" s="210">
        <v>50</v>
      </c>
      <c r="K13" s="213" t="s">
        <v>115</v>
      </c>
      <c r="L13" s="205">
        <v>41</v>
      </c>
      <c r="O13" s="200" t="s">
        <v>76</v>
      </c>
      <c r="P13" s="201">
        <v>55</v>
      </c>
      <c r="Q13" s="201">
        <v>49</v>
      </c>
      <c r="T13" s="212" t="s">
        <v>323</v>
      </c>
      <c r="U13" s="210">
        <v>25</v>
      </c>
      <c r="V13" s="210">
        <v>30</v>
      </c>
      <c r="Y13" s="200" t="s">
        <v>323</v>
      </c>
      <c r="Z13" s="205">
        <v>41</v>
      </c>
      <c r="AC13"/>
    </row>
    <row r="14" spans="1:43">
      <c r="A14" s="218" t="s">
        <v>51</v>
      </c>
      <c r="B14" s="201">
        <v>61</v>
      </c>
      <c r="C14" s="201">
        <v>78</v>
      </c>
      <c r="F14" s="212" t="s">
        <v>80</v>
      </c>
      <c r="G14" s="210">
        <v>27</v>
      </c>
      <c r="H14" s="210">
        <v>56</v>
      </c>
      <c r="K14" s="213" t="s">
        <v>80</v>
      </c>
      <c r="L14" s="205">
        <v>40</v>
      </c>
      <c r="O14" s="218" t="s">
        <v>315</v>
      </c>
      <c r="P14" s="201">
        <v>55</v>
      </c>
      <c r="Q14" s="201">
        <v>47</v>
      </c>
      <c r="T14" s="212" t="s">
        <v>136</v>
      </c>
      <c r="U14" s="210">
        <v>24</v>
      </c>
      <c r="V14" s="210">
        <v>33</v>
      </c>
      <c r="Y14" s="218" t="s">
        <v>136</v>
      </c>
      <c r="Z14" s="205">
        <v>40</v>
      </c>
      <c r="AC14"/>
    </row>
    <row r="15" spans="1:43">
      <c r="A15" s="200" t="s">
        <v>64</v>
      </c>
      <c r="B15" s="201">
        <v>60</v>
      </c>
      <c r="C15" s="201">
        <v>88</v>
      </c>
      <c r="F15" s="209" t="s">
        <v>17</v>
      </c>
      <c r="G15" s="210">
        <v>25</v>
      </c>
      <c r="H15" s="210">
        <v>41</v>
      </c>
      <c r="K15" s="211" t="s">
        <v>17</v>
      </c>
      <c r="L15" s="206">
        <v>39</v>
      </c>
      <c r="O15" s="200" t="s">
        <v>109</v>
      </c>
      <c r="P15" s="201">
        <v>55</v>
      </c>
      <c r="Q15" s="201">
        <v>44</v>
      </c>
      <c r="T15" s="209" t="s">
        <v>131</v>
      </c>
      <c r="U15" s="210">
        <v>23</v>
      </c>
      <c r="V15" s="210">
        <v>35</v>
      </c>
      <c r="Y15" s="200" t="s">
        <v>131</v>
      </c>
      <c r="Z15" s="206">
        <v>39</v>
      </c>
      <c r="AC15"/>
    </row>
    <row r="16" spans="1:43">
      <c r="A16" s="200" t="s">
        <v>80</v>
      </c>
      <c r="B16" s="201">
        <v>60</v>
      </c>
      <c r="C16" s="201">
        <v>53</v>
      </c>
      <c r="F16" s="219" t="s">
        <v>125</v>
      </c>
      <c r="G16" s="210">
        <v>22</v>
      </c>
      <c r="H16" s="210">
        <v>62</v>
      </c>
      <c r="K16" s="220" t="s">
        <v>125</v>
      </c>
      <c r="L16" s="221">
        <v>38</v>
      </c>
      <c r="O16" s="200" t="s">
        <v>136</v>
      </c>
      <c r="P16" s="201">
        <v>54</v>
      </c>
      <c r="Q16" s="201">
        <v>61</v>
      </c>
      <c r="T16" s="219" t="s">
        <v>330</v>
      </c>
      <c r="U16" s="210">
        <v>21</v>
      </c>
      <c r="V16" s="210">
        <v>27</v>
      </c>
      <c r="Y16" s="200" t="s">
        <v>330</v>
      </c>
      <c r="Z16" s="221">
        <v>38</v>
      </c>
      <c r="AC16"/>
    </row>
    <row r="17" spans="1:29">
      <c r="A17" s="202" t="s">
        <v>189</v>
      </c>
      <c r="B17" s="201">
        <v>58</v>
      </c>
      <c r="C17" s="201">
        <v>93</v>
      </c>
      <c r="F17" s="209" t="s">
        <v>397</v>
      </c>
      <c r="G17" s="210">
        <v>18</v>
      </c>
      <c r="H17" s="210">
        <v>53</v>
      </c>
      <c r="K17" s="211" t="s">
        <v>397</v>
      </c>
      <c r="L17" s="206">
        <v>37</v>
      </c>
      <c r="O17" s="202" t="s">
        <v>131</v>
      </c>
      <c r="P17" s="201">
        <v>54</v>
      </c>
      <c r="Q17" s="201">
        <v>32</v>
      </c>
      <c r="T17" s="209" t="s">
        <v>335</v>
      </c>
      <c r="U17" s="210">
        <v>19</v>
      </c>
      <c r="V17" s="210">
        <v>37</v>
      </c>
      <c r="Y17" s="202" t="s">
        <v>335</v>
      </c>
      <c r="Z17" s="206">
        <v>37</v>
      </c>
      <c r="AC17"/>
    </row>
    <row r="18" spans="1:29">
      <c r="A18" s="222" t="s">
        <v>21</v>
      </c>
      <c r="B18" s="201">
        <v>58</v>
      </c>
      <c r="C18" s="201">
        <v>88</v>
      </c>
      <c r="F18" s="223" t="s">
        <v>28</v>
      </c>
      <c r="G18" s="210">
        <v>14</v>
      </c>
      <c r="H18" s="210">
        <v>47</v>
      </c>
      <c r="K18" s="224" t="s">
        <v>28</v>
      </c>
      <c r="L18" s="205">
        <v>36</v>
      </c>
      <c r="O18" s="222" t="s">
        <v>110</v>
      </c>
      <c r="P18" s="201">
        <v>53</v>
      </c>
      <c r="Q18" s="201">
        <v>49</v>
      </c>
      <c r="T18" s="223" t="s">
        <v>96</v>
      </c>
      <c r="U18" s="210">
        <v>13</v>
      </c>
      <c r="V18" s="210">
        <v>16</v>
      </c>
      <c r="Y18" s="222" t="s">
        <v>96</v>
      </c>
      <c r="Z18" s="205">
        <v>36</v>
      </c>
      <c r="AC18"/>
    </row>
    <row r="19" spans="1:29">
      <c r="A19" s="223" t="s">
        <v>28</v>
      </c>
      <c r="B19" s="210">
        <v>58</v>
      </c>
      <c r="C19" s="210">
        <v>49</v>
      </c>
      <c r="K19" s="212" t="s">
        <v>398</v>
      </c>
      <c r="L19" s="205">
        <v>35</v>
      </c>
      <c r="O19" s="223" t="s">
        <v>96</v>
      </c>
      <c r="P19" s="210">
        <v>53</v>
      </c>
      <c r="Q19" s="210">
        <v>48</v>
      </c>
      <c r="Y19" s="223" t="s">
        <v>96</v>
      </c>
      <c r="Z19" s="205">
        <v>35</v>
      </c>
      <c r="AC19"/>
    </row>
    <row r="20" spans="1:29">
      <c r="A20" s="223" t="s">
        <v>61</v>
      </c>
      <c r="B20" s="210">
        <v>57</v>
      </c>
      <c r="C20" s="210">
        <v>82</v>
      </c>
      <c r="K20" s="224" t="s">
        <v>64</v>
      </c>
      <c r="L20" s="206">
        <v>34</v>
      </c>
      <c r="O20" s="223" t="s">
        <v>335</v>
      </c>
      <c r="P20" s="210">
        <v>52</v>
      </c>
      <c r="Q20" s="210">
        <v>56</v>
      </c>
      <c r="Y20" s="223" t="s">
        <v>335</v>
      </c>
      <c r="Z20" s="206">
        <v>34</v>
      </c>
      <c r="AC20"/>
    </row>
    <row r="21" spans="1:29">
      <c r="A21" s="219" t="s">
        <v>125</v>
      </c>
      <c r="B21" s="210">
        <v>57</v>
      </c>
      <c r="C21" s="210">
        <v>79</v>
      </c>
      <c r="K21" s="224" t="s">
        <v>61</v>
      </c>
      <c r="L21" s="205">
        <v>34</v>
      </c>
      <c r="O21" s="219" t="s">
        <v>95</v>
      </c>
      <c r="P21" s="210">
        <v>52</v>
      </c>
      <c r="Q21" s="210">
        <v>53</v>
      </c>
      <c r="Y21" s="219" t="s">
        <v>95</v>
      </c>
      <c r="Z21" s="205">
        <v>34</v>
      </c>
      <c r="AC21"/>
    </row>
    <row r="22" spans="1:29">
      <c r="A22" s="223" t="s">
        <v>399</v>
      </c>
      <c r="B22" s="210">
        <v>57</v>
      </c>
      <c r="C22" s="210">
        <v>70</v>
      </c>
      <c r="K22" s="224" t="s">
        <v>59</v>
      </c>
      <c r="L22" s="205">
        <v>33</v>
      </c>
      <c r="O22" s="223" t="s">
        <v>140</v>
      </c>
      <c r="P22" s="210">
        <v>51</v>
      </c>
      <c r="Q22" s="210">
        <v>50</v>
      </c>
      <c r="Y22" s="223" t="s">
        <v>140</v>
      </c>
      <c r="Z22" s="205">
        <v>33</v>
      </c>
      <c r="AC22"/>
    </row>
    <row r="23" spans="1:29">
      <c r="A23" s="223" t="s">
        <v>16</v>
      </c>
      <c r="B23" s="210">
        <v>57</v>
      </c>
      <c r="C23" s="210">
        <v>61</v>
      </c>
      <c r="K23" s="224" t="s">
        <v>16</v>
      </c>
      <c r="L23" s="206">
        <v>33</v>
      </c>
      <c r="O23" s="223" t="s">
        <v>339</v>
      </c>
      <c r="P23" s="210">
        <v>50</v>
      </c>
      <c r="Q23" s="210">
        <v>37</v>
      </c>
      <c r="Y23" s="223" t="s">
        <v>339</v>
      </c>
      <c r="Z23" s="206">
        <v>33</v>
      </c>
      <c r="AC23"/>
    </row>
    <row r="24" spans="1:29">
      <c r="A24" s="223" t="s">
        <v>62</v>
      </c>
      <c r="B24" s="210">
        <v>56</v>
      </c>
      <c r="C24" s="210">
        <v>78</v>
      </c>
      <c r="K24" s="224" t="s">
        <v>62</v>
      </c>
      <c r="L24" s="205">
        <v>33</v>
      </c>
      <c r="O24" s="223" t="s">
        <v>340</v>
      </c>
      <c r="P24" s="210">
        <v>49</v>
      </c>
      <c r="Q24" s="210">
        <v>27</v>
      </c>
      <c r="Y24" s="223" t="s">
        <v>340</v>
      </c>
      <c r="Z24" s="205">
        <v>33</v>
      </c>
      <c r="AC24"/>
    </row>
    <row r="25" spans="1:29">
      <c r="A25" s="219" t="s">
        <v>63</v>
      </c>
      <c r="B25" s="210">
        <v>56</v>
      </c>
      <c r="C25" s="210">
        <v>69</v>
      </c>
      <c r="K25" s="220" t="s">
        <v>63</v>
      </c>
      <c r="L25" s="225">
        <v>32</v>
      </c>
      <c r="O25" s="219" t="s">
        <v>58</v>
      </c>
      <c r="P25" s="210">
        <v>48</v>
      </c>
      <c r="Q25" s="210">
        <v>44</v>
      </c>
      <c r="Y25" s="219" t="s">
        <v>58</v>
      </c>
      <c r="Z25" s="225">
        <v>32</v>
      </c>
      <c r="AC25"/>
    </row>
    <row r="26" spans="1:29">
      <c r="A26" s="223" t="s">
        <v>60</v>
      </c>
      <c r="B26" s="210">
        <v>55</v>
      </c>
      <c r="C26" s="210">
        <v>99</v>
      </c>
      <c r="K26" s="224" t="s">
        <v>60</v>
      </c>
      <c r="L26" s="205">
        <v>32</v>
      </c>
      <c r="O26" s="223" t="s">
        <v>342</v>
      </c>
      <c r="P26" s="210">
        <v>47</v>
      </c>
      <c r="Q26" s="210">
        <v>47</v>
      </c>
      <c r="Y26" s="223" t="s">
        <v>342</v>
      </c>
      <c r="Z26" s="205">
        <v>32</v>
      </c>
      <c r="AC26"/>
    </row>
    <row r="27" spans="1:29">
      <c r="A27" s="212" t="s">
        <v>48</v>
      </c>
      <c r="B27" s="210">
        <v>55</v>
      </c>
      <c r="C27" s="210">
        <v>63</v>
      </c>
      <c r="K27" s="213" t="s">
        <v>48</v>
      </c>
      <c r="L27" s="226">
        <v>32</v>
      </c>
      <c r="O27" s="212" t="s">
        <v>309</v>
      </c>
      <c r="P27" s="210">
        <v>47</v>
      </c>
      <c r="Q27" s="210">
        <v>42</v>
      </c>
      <c r="Y27" s="212" t="s">
        <v>309</v>
      </c>
      <c r="Z27" s="226">
        <v>32</v>
      </c>
      <c r="AC27"/>
    </row>
    <row r="28" spans="1:29">
      <c r="A28" s="219" t="s">
        <v>72</v>
      </c>
      <c r="B28" s="210">
        <v>54</v>
      </c>
      <c r="C28" s="210">
        <v>56</v>
      </c>
      <c r="K28" s="220" t="s">
        <v>72</v>
      </c>
      <c r="L28" s="206">
        <v>31</v>
      </c>
      <c r="O28" s="219" t="s">
        <v>344</v>
      </c>
      <c r="P28" s="210">
        <v>47</v>
      </c>
      <c r="Q28" s="210">
        <v>36</v>
      </c>
      <c r="Y28" s="219" t="s">
        <v>344</v>
      </c>
      <c r="Z28" s="206">
        <v>31</v>
      </c>
      <c r="AC28"/>
    </row>
    <row r="29" spans="1:29">
      <c r="A29" s="223" t="s">
        <v>71</v>
      </c>
      <c r="B29" s="210">
        <v>53</v>
      </c>
      <c r="C29" s="210">
        <v>80</v>
      </c>
      <c r="K29" s="224" t="s">
        <v>71</v>
      </c>
      <c r="L29" s="206">
        <v>31</v>
      </c>
      <c r="O29" s="223" t="s">
        <v>345</v>
      </c>
      <c r="P29" s="210">
        <v>47</v>
      </c>
      <c r="Q29" s="210">
        <v>23</v>
      </c>
      <c r="Y29" s="223" t="s">
        <v>345</v>
      </c>
      <c r="Z29" s="206">
        <v>31</v>
      </c>
      <c r="AC29"/>
    </row>
    <row r="30" spans="1:29">
      <c r="A30" s="223" t="s">
        <v>11</v>
      </c>
      <c r="B30" s="210">
        <v>53</v>
      </c>
      <c r="C30" s="210">
        <v>58</v>
      </c>
      <c r="K30" s="224" t="s">
        <v>11</v>
      </c>
      <c r="L30" s="221">
        <v>31</v>
      </c>
      <c r="O30" s="223" t="s">
        <v>106</v>
      </c>
      <c r="P30" s="210">
        <v>46</v>
      </c>
      <c r="Q30" s="210">
        <v>47</v>
      </c>
      <c r="Y30" s="223" t="s">
        <v>106</v>
      </c>
      <c r="Z30" s="221">
        <v>31</v>
      </c>
      <c r="AC30"/>
    </row>
    <row r="31" spans="1:29">
      <c r="A31" s="209" t="s">
        <v>24</v>
      </c>
      <c r="B31" s="210">
        <v>52</v>
      </c>
      <c r="C31" s="210">
        <v>73</v>
      </c>
      <c r="K31" s="211" t="s">
        <v>24</v>
      </c>
      <c r="L31" s="205">
        <v>30</v>
      </c>
      <c r="O31" s="209" t="s">
        <v>346</v>
      </c>
      <c r="P31" s="210">
        <v>46</v>
      </c>
      <c r="Q31" s="210">
        <v>41</v>
      </c>
      <c r="Y31" s="209" t="s">
        <v>346</v>
      </c>
      <c r="Z31" s="205">
        <v>30</v>
      </c>
      <c r="AC31"/>
    </row>
    <row r="32" spans="1:29">
      <c r="A32" s="219" t="s">
        <v>400</v>
      </c>
      <c r="B32" s="210">
        <v>51</v>
      </c>
      <c r="C32" s="210">
        <v>77</v>
      </c>
      <c r="K32" s="220" t="s">
        <v>400</v>
      </c>
      <c r="L32" s="205">
        <v>30</v>
      </c>
      <c r="O32" s="219" t="s">
        <v>348</v>
      </c>
      <c r="P32" s="210">
        <v>45</v>
      </c>
      <c r="Q32" s="210">
        <v>43</v>
      </c>
      <c r="Y32" s="219" t="s">
        <v>348</v>
      </c>
      <c r="Z32" s="205">
        <v>30</v>
      </c>
      <c r="AC32"/>
    </row>
    <row r="33" spans="1:29">
      <c r="A33" s="209" t="s">
        <v>74</v>
      </c>
      <c r="B33" s="210">
        <v>51</v>
      </c>
      <c r="C33" s="210">
        <v>57</v>
      </c>
      <c r="K33" s="211" t="s">
        <v>74</v>
      </c>
      <c r="L33" s="221">
        <v>30</v>
      </c>
      <c r="O33" s="209" t="s">
        <v>86</v>
      </c>
      <c r="P33" s="210">
        <v>45</v>
      </c>
      <c r="Q33" s="210">
        <v>39</v>
      </c>
      <c r="Y33" s="209" t="s">
        <v>86</v>
      </c>
      <c r="Z33" s="221">
        <v>30</v>
      </c>
      <c r="AC33"/>
    </row>
    <row r="34" spans="1:29">
      <c r="A34" s="219" t="s">
        <v>54</v>
      </c>
      <c r="B34" s="210">
        <v>51</v>
      </c>
      <c r="C34" s="210">
        <v>45</v>
      </c>
      <c r="K34" s="220" t="s">
        <v>54</v>
      </c>
      <c r="L34" s="205">
        <v>29</v>
      </c>
      <c r="O34" s="219" t="s">
        <v>352</v>
      </c>
      <c r="P34" s="210">
        <v>44</v>
      </c>
      <c r="Q34" s="210">
        <v>44</v>
      </c>
      <c r="Y34" s="219" t="s">
        <v>352</v>
      </c>
      <c r="Z34" s="205">
        <v>29</v>
      </c>
      <c r="AC34"/>
    </row>
    <row r="35" spans="1:29">
      <c r="A35" s="223" t="s">
        <v>12</v>
      </c>
      <c r="B35" s="210">
        <v>50</v>
      </c>
      <c r="C35" s="210">
        <v>93</v>
      </c>
      <c r="K35" s="224" t="s">
        <v>12</v>
      </c>
      <c r="L35" s="205">
        <v>29</v>
      </c>
      <c r="O35" s="223" t="s">
        <v>122</v>
      </c>
      <c r="P35" s="210">
        <v>44</v>
      </c>
      <c r="Q35" s="210">
        <v>39</v>
      </c>
      <c r="Y35" s="223" t="s">
        <v>122</v>
      </c>
      <c r="Z35" s="205">
        <v>29</v>
      </c>
      <c r="AC35"/>
    </row>
    <row r="36" spans="1:29">
      <c r="A36" s="227" t="s">
        <v>222</v>
      </c>
      <c r="B36" s="210">
        <v>50</v>
      </c>
      <c r="C36" s="210">
        <v>57</v>
      </c>
      <c r="K36" s="228" t="s">
        <v>222</v>
      </c>
      <c r="L36" s="221">
        <v>29</v>
      </c>
      <c r="O36" s="227" t="s">
        <v>353</v>
      </c>
      <c r="P36" s="210">
        <v>44</v>
      </c>
      <c r="Q36" s="210">
        <v>39</v>
      </c>
      <c r="Y36" s="227" t="s">
        <v>353</v>
      </c>
      <c r="Z36" s="221">
        <v>29</v>
      </c>
      <c r="AC36"/>
    </row>
    <row r="37" spans="1:29">
      <c r="A37" s="223" t="s">
        <v>10</v>
      </c>
      <c r="B37" s="210">
        <v>49</v>
      </c>
      <c r="C37" s="210">
        <v>87</v>
      </c>
      <c r="K37" s="224" t="s">
        <v>10</v>
      </c>
      <c r="L37" s="221">
        <v>28</v>
      </c>
      <c r="O37" s="223" t="s">
        <v>52</v>
      </c>
      <c r="P37" s="210">
        <v>44</v>
      </c>
      <c r="Q37" s="210">
        <v>38</v>
      </c>
      <c r="Y37" s="223" t="s">
        <v>52</v>
      </c>
      <c r="Z37" s="221">
        <v>28</v>
      </c>
      <c r="AC37"/>
    </row>
    <row r="38" spans="1:29">
      <c r="A38" s="219" t="s">
        <v>9</v>
      </c>
      <c r="B38" s="210">
        <v>49</v>
      </c>
      <c r="C38" s="210">
        <v>69</v>
      </c>
      <c r="K38" s="220" t="s">
        <v>9</v>
      </c>
      <c r="L38" s="221">
        <v>28</v>
      </c>
      <c r="O38" s="219" t="s">
        <v>357</v>
      </c>
      <c r="P38" s="210">
        <v>42</v>
      </c>
      <c r="Q38" s="210">
        <v>37</v>
      </c>
      <c r="Y38" s="219" t="s">
        <v>357</v>
      </c>
      <c r="Z38" s="221">
        <v>28</v>
      </c>
      <c r="AC38"/>
    </row>
    <row r="39" spans="1:29">
      <c r="A39" s="223" t="s">
        <v>227</v>
      </c>
      <c r="B39" s="210">
        <v>49</v>
      </c>
      <c r="C39" s="210">
        <v>64</v>
      </c>
      <c r="K39" s="224" t="s">
        <v>227</v>
      </c>
      <c r="L39" s="221">
        <v>27</v>
      </c>
      <c r="O39" s="223" t="s">
        <v>94</v>
      </c>
      <c r="P39" s="210">
        <v>42</v>
      </c>
      <c r="Q39" s="210">
        <v>36</v>
      </c>
      <c r="Y39" s="223" t="s">
        <v>94</v>
      </c>
      <c r="Z39" s="221">
        <v>27</v>
      </c>
      <c r="AC39"/>
    </row>
    <row r="40" spans="1:29">
      <c r="A40" s="219" t="s">
        <v>401</v>
      </c>
      <c r="B40" s="210">
        <v>49</v>
      </c>
      <c r="C40" s="210">
        <v>62</v>
      </c>
      <c r="K40" s="220" t="s">
        <v>401</v>
      </c>
      <c r="L40" s="205">
        <v>27</v>
      </c>
      <c r="O40" s="219" t="s">
        <v>296</v>
      </c>
      <c r="P40" s="210">
        <v>41</v>
      </c>
      <c r="Q40" s="210">
        <v>35</v>
      </c>
      <c r="Y40" s="219" t="s">
        <v>296</v>
      </c>
      <c r="Z40" s="205">
        <v>27</v>
      </c>
      <c r="AC40"/>
    </row>
    <row r="41" spans="1:29">
      <c r="A41" s="209" t="s">
        <v>230</v>
      </c>
      <c r="B41" s="210">
        <v>48</v>
      </c>
      <c r="C41" s="210">
        <v>33</v>
      </c>
      <c r="K41" s="211" t="s">
        <v>230</v>
      </c>
      <c r="L41" s="221">
        <v>26</v>
      </c>
      <c r="O41" s="209" t="s">
        <v>166</v>
      </c>
      <c r="P41" s="210">
        <v>41</v>
      </c>
      <c r="Q41" s="210">
        <v>33</v>
      </c>
      <c r="Y41" s="209" t="s">
        <v>166</v>
      </c>
      <c r="Z41" s="221">
        <v>26</v>
      </c>
      <c r="AC41"/>
    </row>
    <row r="42" spans="1:29">
      <c r="A42" s="219" t="s">
        <v>65</v>
      </c>
      <c r="B42" s="210">
        <v>47</v>
      </c>
      <c r="C42" s="210">
        <v>58</v>
      </c>
      <c r="K42" s="220" t="s">
        <v>65</v>
      </c>
      <c r="L42" s="226">
        <v>26</v>
      </c>
      <c r="O42" s="219" t="s">
        <v>360</v>
      </c>
      <c r="P42" s="210">
        <v>41</v>
      </c>
      <c r="Q42" s="210">
        <v>33</v>
      </c>
      <c r="Y42" s="219" t="s">
        <v>360</v>
      </c>
      <c r="Z42" s="226">
        <v>26</v>
      </c>
      <c r="AC42"/>
    </row>
    <row r="43" spans="1:29">
      <c r="A43" s="219" t="s">
        <v>234</v>
      </c>
      <c r="B43" s="210">
        <v>47</v>
      </c>
      <c r="C43" s="210">
        <v>49</v>
      </c>
      <c r="K43" s="220" t="s">
        <v>234</v>
      </c>
      <c r="L43" s="221">
        <v>25</v>
      </c>
      <c r="O43" s="219" t="s">
        <v>139</v>
      </c>
      <c r="P43" s="210">
        <v>41</v>
      </c>
      <c r="Q43" s="210">
        <v>28</v>
      </c>
      <c r="Y43" s="219" t="s">
        <v>139</v>
      </c>
      <c r="Z43" s="221">
        <v>25</v>
      </c>
      <c r="AC43"/>
    </row>
    <row r="44" spans="1:29">
      <c r="A44" s="219" t="s">
        <v>402</v>
      </c>
      <c r="B44" s="210">
        <v>46</v>
      </c>
      <c r="C44" s="210">
        <v>73</v>
      </c>
      <c r="K44" s="220" t="s">
        <v>402</v>
      </c>
      <c r="L44" s="221">
        <v>25</v>
      </c>
      <c r="O44" s="219" t="s">
        <v>363</v>
      </c>
      <c r="P44" s="210">
        <v>41</v>
      </c>
      <c r="Q44" s="210">
        <v>27</v>
      </c>
      <c r="Y44" s="219" t="s">
        <v>363</v>
      </c>
      <c r="Z44" s="221">
        <v>25</v>
      </c>
      <c r="AC44"/>
    </row>
    <row r="45" spans="1:29">
      <c r="A45" s="219" t="s">
        <v>68</v>
      </c>
      <c r="B45" s="210">
        <v>45</v>
      </c>
      <c r="C45" s="210">
        <v>58</v>
      </c>
      <c r="K45" s="220" t="s">
        <v>68</v>
      </c>
      <c r="L45" s="221">
        <v>24</v>
      </c>
      <c r="O45" s="219" t="s">
        <v>365</v>
      </c>
      <c r="P45" s="210">
        <v>39</v>
      </c>
      <c r="Q45" s="210">
        <v>27</v>
      </c>
      <c r="Y45" s="219" t="s">
        <v>365</v>
      </c>
      <c r="Z45" s="221">
        <v>24</v>
      </c>
      <c r="AC45"/>
    </row>
    <row r="46" spans="1:29">
      <c r="A46" s="219" t="s">
        <v>83</v>
      </c>
      <c r="B46" s="210">
        <v>45</v>
      </c>
      <c r="C46" s="210">
        <v>45</v>
      </c>
      <c r="K46" s="220" t="s">
        <v>83</v>
      </c>
      <c r="L46" s="221">
        <v>24</v>
      </c>
      <c r="O46" s="219" t="s">
        <v>101</v>
      </c>
      <c r="P46" s="210">
        <v>38</v>
      </c>
      <c r="Q46" s="210">
        <v>35</v>
      </c>
      <c r="Y46" s="219" t="s">
        <v>101</v>
      </c>
      <c r="Z46" s="221">
        <v>24</v>
      </c>
      <c r="AC46"/>
    </row>
    <row r="47" spans="1:29">
      <c r="A47" s="229" t="s">
        <v>403</v>
      </c>
      <c r="B47" s="210">
        <v>44</v>
      </c>
      <c r="C47" s="210">
        <v>43</v>
      </c>
      <c r="K47" s="230" t="s">
        <v>403</v>
      </c>
      <c r="L47" s="226">
        <v>23</v>
      </c>
      <c r="O47" s="229" t="s">
        <v>367</v>
      </c>
      <c r="P47" s="210">
        <v>38</v>
      </c>
      <c r="Q47" s="210">
        <v>33</v>
      </c>
      <c r="Y47" s="229" t="s">
        <v>367</v>
      </c>
      <c r="Z47" s="226">
        <v>23</v>
      </c>
      <c r="AC47"/>
    </row>
    <row r="48" spans="1:29">
      <c r="A48" s="219" t="s">
        <v>79</v>
      </c>
      <c r="B48" s="210">
        <v>44</v>
      </c>
      <c r="C48" s="210">
        <v>38</v>
      </c>
      <c r="K48" s="220" t="s">
        <v>79</v>
      </c>
      <c r="L48" s="221">
        <v>23</v>
      </c>
      <c r="O48" s="219" t="s">
        <v>146</v>
      </c>
      <c r="P48" s="210">
        <v>38</v>
      </c>
      <c r="Q48" s="210">
        <v>31</v>
      </c>
      <c r="Y48" s="219" t="s">
        <v>146</v>
      </c>
      <c r="Z48" s="221">
        <v>23</v>
      </c>
      <c r="AC48"/>
    </row>
    <row r="49" spans="1:29">
      <c r="A49" s="219" t="s">
        <v>22</v>
      </c>
      <c r="B49" s="210">
        <v>42</v>
      </c>
      <c r="C49" s="210">
        <v>54</v>
      </c>
      <c r="K49" s="220" t="s">
        <v>22</v>
      </c>
      <c r="L49" s="221">
        <v>22</v>
      </c>
      <c r="O49" s="219" t="s">
        <v>104</v>
      </c>
      <c r="P49" s="210">
        <v>37</v>
      </c>
      <c r="Q49" s="210">
        <v>23</v>
      </c>
      <c r="Y49" s="219" t="s">
        <v>104</v>
      </c>
      <c r="Z49" s="221">
        <v>22</v>
      </c>
      <c r="AC49"/>
    </row>
    <row r="50" spans="1:29">
      <c r="A50" s="227" t="s">
        <v>49</v>
      </c>
      <c r="B50" s="210">
        <v>42</v>
      </c>
      <c r="C50" s="210">
        <v>46</v>
      </c>
      <c r="K50" s="228" t="s">
        <v>49</v>
      </c>
      <c r="L50" s="221">
        <v>22</v>
      </c>
      <c r="O50" s="227" t="s">
        <v>369</v>
      </c>
      <c r="P50" s="210">
        <v>36</v>
      </c>
      <c r="Q50" s="210">
        <v>38</v>
      </c>
      <c r="Y50" s="227" t="s">
        <v>369</v>
      </c>
      <c r="Z50" s="221">
        <v>22</v>
      </c>
      <c r="AC50"/>
    </row>
    <row r="51" spans="1:29">
      <c r="A51" s="223" t="s">
        <v>242</v>
      </c>
      <c r="B51" s="210">
        <v>42</v>
      </c>
      <c r="C51" s="210">
        <v>45</v>
      </c>
      <c r="K51" s="224" t="s">
        <v>242</v>
      </c>
      <c r="L51" s="221">
        <v>21</v>
      </c>
      <c r="O51" s="223" t="s">
        <v>151</v>
      </c>
      <c r="P51" s="210">
        <v>36</v>
      </c>
      <c r="Q51" s="210">
        <v>37</v>
      </c>
      <c r="Y51" s="223" t="s">
        <v>151</v>
      </c>
      <c r="Z51" s="221">
        <v>21</v>
      </c>
      <c r="AC51"/>
    </row>
    <row r="52" spans="1:29">
      <c r="A52" s="219" t="s">
        <v>70</v>
      </c>
      <c r="B52" s="210">
        <v>41</v>
      </c>
      <c r="C52" s="210">
        <v>77</v>
      </c>
      <c r="K52" s="220" t="s">
        <v>70</v>
      </c>
      <c r="L52" s="221">
        <v>21</v>
      </c>
      <c r="O52" s="219" t="s">
        <v>247</v>
      </c>
      <c r="P52" s="210">
        <v>36</v>
      </c>
      <c r="Q52" s="210">
        <v>29</v>
      </c>
      <c r="Y52" s="219" t="s">
        <v>247</v>
      </c>
      <c r="Z52" s="221">
        <v>21</v>
      </c>
      <c r="AC52"/>
    </row>
    <row r="53" spans="1:29">
      <c r="A53" s="219" t="s">
        <v>244</v>
      </c>
      <c r="B53" s="210">
        <v>41</v>
      </c>
      <c r="C53" s="210">
        <v>66</v>
      </c>
      <c r="K53" s="220" t="s">
        <v>244</v>
      </c>
      <c r="L53" s="221">
        <v>21</v>
      </c>
      <c r="O53" s="219" t="s">
        <v>92</v>
      </c>
      <c r="P53" s="210">
        <v>36</v>
      </c>
      <c r="Q53" s="210">
        <v>24</v>
      </c>
      <c r="Y53" s="219" t="s">
        <v>92</v>
      </c>
      <c r="Z53" s="221">
        <v>21</v>
      </c>
      <c r="AC53"/>
    </row>
    <row r="54" spans="1:29">
      <c r="A54" s="219" t="s">
        <v>190</v>
      </c>
      <c r="B54" s="210">
        <v>40</v>
      </c>
      <c r="C54" s="210">
        <v>45</v>
      </c>
      <c r="K54" s="220" t="s">
        <v>190</v>
      </c>
      <c r="L54" s="221">
        <v>20</v>
      </c>
      <c r="O54" s="219" t="s">
        <v>33</v>
      </c>
      <c r="P54" s="210">
        <v>36</v>
      </c>
      <c r="Q54" s="210">
        <v>19</v>
      </c>
      <c r="Y54" s="219" t="s">
        <v>33</v>
      </c>
      <c r="Z54" s="221">
        <v>20</v>
      </c>
      <c r="AC54"/>
    </row>
    <row r="55" spans="1:29">
      <c r="A55" s="219" t="s">
        <v>245</v>
      </c>
      <c r="B55" s="210">
        <v>40</v>
      </c>
      <c r="C55" s="210">
        <v>41</v>
      </c>
      <c r="K55" s="220" t="s">
        <v>245</v>
      </c>
      <c r="L55" s="221">
        <v>20</v>
      </c>
      <c r="O55" s="219" t="s">
        <v>372</v>
      </c>
      <c r="P55" s="210">
        <v>35</v>
      </c>
      <c r="Q55" s="210">
        <v>36</v>
      </c>
      <c r="Y55" s="219" t="s">
        <v>372</v>
      </c>
      <c r="Z55" s="221">
        <v>20</v>
      </c>
      <c r="AC55"/>
    </row>
    <row r="56" spans="1:29">
      <c r="A56" s="219" t="s">
        <v>404</v>
      </c>
      <c r="B56" s="210">
        <v>39</v>
      </c>
      <c r="C56" s="210">
        <v>56</v>
      </c>
      <c r="K56" s="220" t="s">
        <v>404</v>
      </c>
      <c r="L56" s="221">
        <v>20</v>
      </c>
      <c r="O56" s="219" t="s">
        <v>103</v>
      </c>
      <c r="P56" s="210">
        <v>35</v>
      </c>
      <c r="Q56" s="210">
        <v>29</v>
      </c>
      <c r="Y56" s="219" t="s">
        <v>103</v>
      </c>
      <c r="Z56" s="221">
        <v>20</v>
      </c>
      <c r="AC56"/>
    </row>
    <row r="57" spans="1:29">
      <c r="A57" s="209" t="s">
        <v>87</v>
      </c>
      <c r="B57" s="210">
        <v>39</v>
      </c>
      <c r="C57" s="210">
        <v>52</v>
      </c>
      <c r="K57" s="211" t="s">
        <v>87</v>
      </c>
      <c r="L57" s="221">
        <v>20</v>
      </c>
      <c r="O57" s="209" t="s">
        <v>373</v>
      </c>
      <c r="P57" s="210">
        <v>35</v>
      </c>
      <c r="Q57" s="210">
        <v>25</v>
      </c>
      <c r="Y57" s="209" t="s">
        <v>373</v>
      </c>
      <c r="Z57" s="221">
        <v>20</v>
      </c>
      <c r="AC57"/>
    </row>
    <row r="58" spans="1:29">
      <c r="A58" s="223" t="s">
        <v>141</v>
      </c>
      <c r="B58" s="210">
        <v>39</v>
      </c>
      <c r="C58" s="210">
        <v>48</v>
      </c>
      <c r="K58" s="224" t="s">
        <v>141</v>
      </c>
      <c r="L58" s="221">
        <v>20</v>
      </c>
      <c r="O58" s="223" t="s">
        <v>144</v>
      </c>
      <c r="P58" s="210">
        <v>35</v>
      </c>
      <c r="Q58" s="210">
        <v>24</v>
      </c>
      <c r="Y58" s="223" t="s">
        <v>144</v>
      </c>
      <c r="Z58" s="221">
        <v>20</v>
      </c>
      <c r="AC58"/>
    </row>
    <row r="59" spans="1:29">
      <c r="A59" s="219" t="s">
        <v>405</v>
      </c>
      <c r="B59" s="210">
        <v>38</v>
      </c>
      <c r="C59" s="210">
        <v>48</v>
      </c>
      <c r="K59" s="220" t="s">
        <v>405</v>
      </c>
      <c r="L59" s="221">
        <v>20</v>
      </c>
      <c r="O59" s="219" t="s">
        <v>128</v>
      </c>
      <c r="P59" s="210">
        <v>34</v>
      </c>
      <c r="Q59" s="210">
        <v>36</v>
      </c>
      <c r="Y59" s="219" t="s">
        <v>128</v>
      </c>
      <c r="Z59" s="221">
        <v>20</v>
      </c>
      <c r="AC59"/>
    </row>
    <row r="60" spans="1:29">
      <c r="A60" s="219" t="s">
        <v>78</v>
      </c>
      <c r="B60" s="210">
        <v>38</v>
      </c>
      <c r="C60" s="210">
        <v>44</v>
      </c>
      <c r="K60" s="220" t="s">
        <v>78</v>
      </c>
      <c r="L60" s="221">
        <v>20</v>
      </c>
      <c r="O60" s="219" t="s">
        <v>30</v>
      </c>
      <c r="P60" s="210">
        <v>34</v>
      </c>
      <c r="Q60" s="210">
        <v>23</v>
      </c>
      <c r="Y60" s="219" t="s">
        <v>30</v>
      </c>
      <c r="Z60" s="221">
        <v>20</v>
      </c>
      <c r="AC60"/>
    </row>
    <row r="61" spans="1:29">
      <c r="A61" s="219" t="s">
        <v>179</v>
      </c>
      <c r="B61" s="210">
        <v>38</v>
      </c>
      <c r="C61" s="210">
        <v>40</v>
      </c>
      <c r="K61" s="220" t="s">
        <v>179</v>
      </c>
      <c r="L61" s="221">
        <v>20</v>
      </c>
      <c r="O61" s="219" t="s">
        <v>145</v>
      </c>
      <c r="P61" s="210">
        <v>34</v>
      </c>
      <c r="Q61" s="210">
        <v>23</v>
      </c>
      <c r="Y61" s="219" t="s">
        <v>145</v>
      </c>
      <c r="Z61" s="221">
        <v>20</v>
      </c>
      <c r="AC61"/>
    </row>
    <row r="62" spans="1:29">
      <c r="A62" s="209" t="s">
        <v>73</v>
      </c>
      <c r="B62" s="210">
        <v>37</v>
      </c>
      <c r="C62" s="210">
        <v>50</v>
      </c>
      <c r="K62" s="211" t="s">
        <v>73</v>
      </c>
      <c r="L62" s="221">
        <v>20</v>
      </c>
      <c r="O62" s="209" t="s">
        <v>138</v>
      </c>
      <c r="P62" s="210">
        <v>33</v>
      </c>
      <c r="Q62" s="210">
        <v>30</v>
      </c>
      <c r="Y62" s="209" t="s">
        <v>138</v>
      </c>
      <c r="Z62" s="221">
        <v>20</v>
      </c>
      <c r="AC62"/>
    </row>
    <row r="63" spans="1:29">
      <c r="A63" s="219" t="s">
        <v>186</v>
      </c>
      <c r="B63" s="210">
        <v>37</v>
      </c>
      <c r="C63" s="210">
        <v>38</v>
      </c>
      <c r="K63" s="220" t="s">
        <v>186</v>
      </c>
      <c r="L63" s="221">
        <v>20</v>
      </c>
      <c r="O63" s="219" t="s">
        <v>375</v>
      </c>
      <c r="P63" s="210">
        <v>32</v>
      </c>
      <c r="Q63" s="210">
        <v>24</v>
      </c>
      <c r="Y63" s="219" t="s">
        <v>375</v>
      </c>
      <c r="Z63" s="221">
        <v>20</v>
      </c>
      <c r="AC63"/>
    </row>
    <row r="64" spans="1:29">
      <c r="A64" s="223" t="s">
        <v>89</v>
      </c>
      <c r="B64" s="210">
        <v>36</v>
      </c>
      <c r="C64" s="210">
        <v>59</v>
      </c>
      <c r="K64" s="224" t="s">
        <v>89</v>
      </c>
      <c r="L64" s="221">
        <v>20</v>
      </c>
      <c r="O64" s="223" t="s">
        <v>376</v>
      </c>
      <c r="P64" s="210">
        <v>29</v>
      </c>
      <c r="Q64" s="210">
        <v>32</v>
      </c>
      <c r="Y64" s="223" t="s">
        <v>376</v>
      </c>
      <c r="Z64" s="221">
        <v>20</v>
      </c>
      <c r="AC64"/>
    </row>
    <row r="65" spans="1:29">
      <c r="A65" s="223" t="s">
        <v>247</v>
      </c>
      <c r="B65" s="210">
        <v>36</v>
      </c>
      <c r="C65" s="210">
        <v>29</v>
      </c>
      <c r="K65" s="224" t="s">
        <v>247</v>
      </c>
      <c r="L65" s="221">
        <v>20</v>
      </c>
      <c r="O65" s="223" t="s">
        <v>85</v>
      </c>
      <c r="P65" s="210">
        <v>28</v>
      </c>
      <c r="Q65" s="210">
        <v>34</v>
      </c>
      <c r="Y65" s="223" t="s">
        <v>85</v>
      </c>
      <c r="Z65" s="221">
        <v>20</v>
      </c>
      <c r="AC65"/>
    </row>
    <row r="66" spans="1:29">
      <c r="A66" s="219" t="s">
        <v>248</v>
      </c>
      <c r="B66" s="210">
        <v>35</v>
      </c>
      <c r="C66" s="210">
        <v>57</v>
      </c>
      <c r="K66" s="220" t="s">
        <v>248</v>
      </c>
      <c r="L66" s="221">
        <v>20</v>
      </c>
      <c r="O66" s="219" t="s">
        <v>412</v>
      </c>
      <c r="P66" s="210">
        <v>28</v>
      </c>
      <c r="Q66" s="210">
        <v>21</v>
      </c>
      <c r="Y66" s="219" t="s">
        <v>412</v>
      </c>
      <c r="Z66" s="221">
        <v>20</v>
      </c>
      <c r="AC66"/>
    </row>
    <row r="67" spans="1:29">
      <c r="A67" s="231" t="s">
        <v>406</v>
      </c>
      <c r="B67" s="210">
        <v>35</v>
      </c>
      <c r="C67" s="210">
        <v>36</v>
      </c>
      <c r="K67" s="232" t="s">
        <v>406</v>
      </c>
      <c r="L67" s="221">
        <v>20</v>
      </c>
      <c r="O67" s="231" t="s">
        <v>137</v>
      </c>
      <c r="P67" s="210">
        <v>27</v>
      </c>
      <c r="Q67" s="210">
        <v>36</v>
      </c>
      <c r="Y67" s="231" t="s">
        <v>137</v>
      </c>
      <c r="Z67" s="221">
        <v>20</v>
      </c>
      <c r="AC67"/>
    </row>
    <row r="68" spans="1:29">
      <c r="A68" s="223" t="s">
        <v>249</v>
      </c>
      <c r="B68" s="210">
        <v>34</v>
      </c>
      <c r="C68" s="210">
        <v>45</v>
      </c>
      <c r="K68" s="224" t="s">
        <v>249</v>
      </c>
      <c r="L68" s="221">
        <v>20</v>
      </c>
      <c r="O68" s="223" t="s">
        <v>102</v>
      </c>
      <c r="P68" s="210">
        <v>26</v>
      </c>
      <c r="Q68" s="210">
        <v>27</v>
      </c>
      <c r="Y68" s="223" t="s">
        <v>102</v>
      </c>
      <c r="Z68" s="221">
        <v>20</v>
      </c>
      <c r="AC68"/>
    </row>
    <row r="69" spans="1:29">
      <c r="A69" s="233" t="s">
        <v>26</v>
      </c>
      <c r="B69" s="210">
        <v>33</v>
      </c>
      <c r="C69" s="210">
        <v>58</v>
      </c>
      <c r="K69" s="233" t="s">
        <v>26</v>
      </c>
      <c r="L69" s="221">
        <v>20</v>
      </c>
      <c r="O69" s="233" t="s">
        <v>147</v>
      </c>
      <c r="P69" s="210">
        <v>26</v>
      </c>
      <c r="Q69" s="210">
        <v>26</v>
      </c>
      <c r="Y69" s="233" t="s">
        <v>147</v>
      </c>
      <c r="Z69" s="221">
        <v>20</v>
      </c>
      <c r="AC69"/>
    </row>
    <row r="70" spans="1:29">
      <c r="A70" s="223" t="s">
        <v>407</v>
      </c>
      <c r="B70" s="210">
        <v>31</v>
      </c>
      <c r="C70" s="210">
        <v>48</v>
      </c>
      <c r="K70" s="224" t="s">
        <v>407</v>
      </c>
      <c r="L70" s="221">
        <v>20</v>
      </c>
      <c r="O70" s="223" t="s">
        <v>380</v>
      </c>
      <c r="P70" s="210">
        <v>26</v>
      </c>
      <c r="Q70" s="210">
        <v>25</v>
      </c>
      <c r="Y70" s="223" t="s">
        <v>380</v>
      </c>
      <c r="Z70" s="221">
        <v>20</v>
      </c>
      <c r="AC70"/>
    </row>
    <row r="71" spans="1:29">
      <c r="A71" s="223" t="s">
        <v>130</v>
      </c>
      <c r="B71" s="210">
        <v>30</v>
      </c>
      <c r="C71" s="210">
        <v>53</v>
      </c>
      <c r="K71" s="224" t="s">
        <v>130</v>
      </c>
      <c r="L71" s="221">
        <v>20</v>
      </c>
      <c r="O71" s="223" t="s">
        <v>381</v>
      </c>
      <c r="P71" s="210">
        <v>26</v>
      </c>
      <c r="Q71" s="210">
        <v>22</v>
      </c>
      <c r="Y71" s="223" t="s">
        <v>381</v>
      </c>
      <c r="Z71" s="221">
        <v>20</v>
      </c>
      <c r="AC71"/>
    </row>
    <row r="72" spans="1:29">
      <c r="A72" s="212" t="s">
        <v>250</v>
      </c>
      <c r="B72" s="210">
        <v>30</v>
      </c>
      <c r="C72" s="210">
        <v>45</v>
      </c>
      <c r="K72" s="213" t="s">
        <v>250</v>
      </c>
      <c r="L72" s="221">
        <v>20</v>
      </c>
      <c r="O72" s="212" t="s">
        <v>382</v>
      </c>
      <c r="P72" s="210">
        <v>25</v>
      </c>
      <c r="Q72" s="210">
        <v>17</v>
      </c>
      <c r="Y72" s="212" t="s">
        <v>382</v>
      </c>
      <c r="Z72" s="221">
        <v>20</v>
      </c>
      <c r="AC72"/>
    </row>
    <row r="73" spans="1:29">
      <c r="A73" s="223" t="s">
        <v>99</v>
      </c>
      <c r="B73" s="210">
        <v>30</v>
      </c>
      <c r="C73" s="210">
        <v>31</v>
      </c>
      <c r="K73" s="224" t="s">
        <v>99</v>
      </c>
      <c r="L73" s="221">
        <v>20</v>
      </c>
      <c r="O73" s="223" t="s">
        <v>143</v>
      </c>
      <c r="P73" s="210">
        <v>22</v>
      </c>
      <c r="Q73" s="210">
        <v>30</v>
      </c>
      <c r="Y73" s="223" t="s">
        <v>143</v>
      </c>
      <c r="Z73" s="221">
        <v>20</v>
      </c>
      <c r="AC73"/>
    </row>
    <row r="74" spans="1:29">
      <c r="A74" s="223" t="s">
        <v>251</v>
      </c>
      <c r="B74" s="210">
        <v>30</v>
      </c>
      <c r="C74" s="210">
        <v>29</v>
      </c>
      <c r="K74" s="224" t="s">
        <v>251</v>
      </c>
      <c r="L74" s="221">
        <v>20</v>
      </c>
      <c r="O74" s="223" t="s">
        <v>383</v>
      </c>
      <c r="P74" s="210">
        <v>21</v>
      </c>
      <c r="Q74" s="210">
        <v>16</v>
      </c>
      <c r="Y74" s="223" t="s">
        <v>383</v>
      </c>
      <c r="Z74" s="221">
        <v>20</v>
      </c>
      <c r="AC74"/>
    </row>
    <row r="75" spans="1:29">
      <c r="A75" s="219" t="s">
        <v>93</v>
      </c>
      <c r="B75" s="210">
        <v>29</v>
      </c>
      <c r="C75" s="210">
        <v>46</v>
      </c>
      <c r="K75" s="220" t="s">
        <v>93</v>
      </c>
      <c r="L75" s="221">
        <v>20</v>
      </c>
      <c r="O75" s="219" t="s">
        <v>413</v>
      </c>
      <c r="P75" s="210">
        <v>18</v>
      </c>
      <c r="Q75" s="210">
        <v>32</v>
      </c>
      <c r="Y75" s="219" t="s">
        <v>413</v>
      </c>
      <c r="Z75" s="221">
        <v>20</v>
      </c>
      <c r="AC75"/>
    </row>
    <row r="76" spans="1:29">
      <c r="A76" s="219" t="s">
        <v>252</v>
      </c>
      <c r="B76" s="210">
        <v>29</v>
      </c>
      <c r="C76" s="210">
        <v>36</v>
      </c>
      <c r="K76" s="220" t="s">
        <v>252</v>
      </c>
      <c r="L76" s="221">
        <v>20</v>
      </c>
      <c r="O76" s="219" t="s">
        <v>385</v>
      </c>
      <c r="P76" s="210">
        <v>18</v>
      </c>
      <c r="Q76" s="210">
        <v>20</v>
      </c>
      <c r="Y76" s="219" t="s">
        <v>385</v>
      </c>
      <c r="Z76" s="221">
        <v>20</v>
      </c>
      <c r="AC76"/>
    </row>
    <row r="77" spans="1:29">
      <c r="A77" s="223" t="s">
        <v>253</v>
      </c>
      <c r="B77" s="210">
        <v>28</v>
      </c>
      <c r="C77" s="210">
        <v>41</v>
      </c>
      <c r="K77" s="224" t="s">
        <v>253</v>
      </c>
      <c r="L77" s="221">
        <v>20</v>
      </c>
      <c r="O77" s="223" t="s">
        <v>108</v>
      </c>
      <c r="P77" s="210">
        <v>18</v>
      </c>
      <c r="Q77" s="210">
        <v>13</v>
      </c>
      <c r="Y77" s="223" t="s">
        <v>108</v>
      </c>
      <c r="Z77" s="221">
        <v>20</v>
      </c>
      <c r="AC77"/>
    </row>
    <row r="78" spans="1:29">
      <c r="A78" s="227" t="s">
        <v>254</v>
      </c>
      <c r="B78" s="210">
        <v>28</v>
      </c>
      <c r="C78" s="210">
        <v>32</v>
      </c>
      <c r="K78" s="228" t="s">
        <v>254</v>
      </c>
      <c r="L78" s="221">
        <v>20</v>
      </c>
      <c r="O78" s="227" t="s">
        <v>386</v>
      </c>
      <c r="P78" s="210">
        <v>15</v>
      </c>
      <c r="Q78" s="210">
        <v>22</v>
      </c>
      <c r="Y78" s="227" t="s">
        <v>386</v>
      </c>
      <c r="Z78" s="221">
        <v>20</v>
      </c>
      <c r="AC78"/>
    </row>
    <row r="79" spans="1:29">
      <c r="A79" s="209" t="s">
        <v>408</v>
      </c>
      <c r="B79" s="210">
        <v>28</v>
      </c>
      <c r="C79" s="210">
        <v>30</v>
      </c>
      <c r="K79" s="211" t="s">
        <v>408</v>
      </c>
      <c r="L79" s="221">
        <v>20</v>
      </c>
      <c r="O79" s="209" t="s">
        <v>387</v>
      </c>
      <c r="P79" s="210">
        <v>15</v>
      </c>
      <c r="Q79" s="210">
        <v>21</v>
      </c>
      <c r="Y79" s="209" t="s">
        <v>387</v>
      </c>
      <c r="Z79" s="221">
        <v>20</v>
      </c>
      <c r="AC79"/>
    </row>
    <row r="80" spans="1:29">
      <c r="A80" s="234" t="s">
        <v>256</v>
      </c>
      <c r="B80" s="210">
        <v>26</v>
      </c>
      <c r="C80" s="210">
        <v>44</v>
      </c>
      <c r="K80" s="234" t="s">
        <v>256</v>
      </c>
      <c r="L80" s="221">
        <v>20</v>
      </c>
      <c r="O80" s="234" t="s">
        <v>388</v>
      </c>
      <c r="P80" s="210">
        <v>6</v>
      </c>
      <c r="Q80" s="210">
        <v>12</v>
      </c>
      <c r="Y80" s="234" t="s">
        <v>388</v>
      </c>
      <c r="Z80" s="221">
        <v>20</v>
      </c>
      <c r="AC80"/>
    </row>
    <row r="81" spans="1:29">
      <c r="A81" s="223" t="s">
        <v>257</v>
      </c>
      <c r="B81" s="210">
        <v>26</v>
      </c>
      <c r="C81" s="210">
        <v>39</v>
      </c>
      <c r="K81" s="224" t="s">
        <v>257</v>
      </c>
      <c r="L81" s="221">
        <v>20</v>
      </c>
      <c r="O81" s="223" t="s">
        <v>389</v>
      </c>
      <c r="P81" s="210">
        <v>6</v>
      </c>
      <c r="Q81" s="210">
        <v>8</v>
      </c>
      <c r="Y81" s="223" t="s">
        <v>389</v>
      </c>
      <c r="Z81" s="221">
        <v>20</v>
      </c>
      <c r="AC81"/>
    </row>
    <row r="82" spans="1:29">
      <c r="A82" s="229" t="s">
        <v>258</v>
      </c>
      <c r="B82" s="210">
        <v>25</v>
      </c>
      <c r="C82" s="210">
        <v>46</v>
      </c>
      <c r="K82" s="230" t="s">
        <v>258</v>
      </c>
      <c r="L82" s="221">
        <v>20</v>
      </c>
      <c r="O82" s="229" t="s">
        <v>390</v>
      </c>
      <c r="P82" s="210">
        <v>4</v>
      </c>
      <c r="Q82" s="210">
        <v>16</v>
      </c>
      <c r="Y82" s="229" t="s">
        <v>390</v>
      </c>
      <c r="Z82" s="221">
        <v>20</v>
      </c>
      <c r="AC82"/>
    </row>
    <row r="83" spans="1:29">
      <c r="A83" s="209" t="s">
        <v>14</v>
      </c>
      <c r="B83" s="210">
        <v>25</v>
      </c>
      <c r="C83" s="210">
        <v>41</v>
      </c>
      <c r="K83" s="211" t="s">
        <v>14</v>
      </c>
      <c r="L83" s="221">
        <v>20</v>
      </c>
      <c r="AC83"/>
    </row>
    <row r="84" spans="1:29">
      <c r="A84" s="227" t="s">
        <v>259</v>
      </c>
      <c r="B84" s="210">
        <v>25</v>
      </c>
      <c r="C84" s="210">
        <v>38</v>
      </c>
      <c r="K84" s="228" t="s">
        <v>259</v>
      </c>
      <c r="L84" s="221">
        <v>20</v>
      </c>
      <c r="AC84"/>
    </row>
    <row r="85" spans="1:29">
      <c r="A85" s="219" t="s">
        <v>90</v>
      </c>
      <c r="B85" s="210">
        <v>25</v>
      </c>
      <c r="C85" s="210">
        <v>31</v>
      </c>
      <c r="K85" s="220" t="s">
        <v>90</v>
      </c>
      <c r="L85" s="221">
        <v>20</v>
      </c>
      <c r="AC85"/>
    </row>
    <row r="86" spans="1:29">
      <c r="A86" s="219" t="s">
        <v>409</v>
      </c>
      <c r="B86" s="210">
        <v>23</v>
      </c>
      <c r="C86" s="210">
        <v>36</v>
      </c>
      <c r="K86" s="220" t="s">
        <v>409</v>
      </c>
      <c r="L86" s="221">
        <v>20</v>
      </c>
      <c r="AC86"/>
    </row>
    <row r="87" spans="1:29">
      <c r="A87" s="219" t="s">
        <v>97</v>
      </c>
      <c r="B87" s="210">
        <v>23</v>
      </c>
      <c r="C87" s="210">
        <v>30</v>
      </c>
      <c r="K87" s="220" t="s">
        <v>97</v>
      </c>
      <c r="L87" s="221">
        <v>20</v>
      </c>
      <c r="AC87"/>
    </row>
    <row r="88" spans="1:29">
      <c r="A88" s="209" t="s">
        <v>263</v>
      </c>
      <c r="B88" s="210">
        <v>20</v>
      </c>
      <c r="C88" s="210">
        <v>43</v>
      </c>
      <c r="K88" s="211" t="s">
        <v>263</v>
      </c>
      <c r="L88" s="221">
        <v>20</v>
      </c>
      <c r="AC88"/>
    </row>
    <row r="89" spans="1:29">
      <c r="A89" s="235" t="s">
        <v>410</v>
      </c>
      <c r="B89" s="210">
        <v>20</v>
      </c>
      <c r="C89" s="210">
        <v>23</v>
      </c>
      <c r="K89" s="235" t="s">
        <v>410</v>
      </c>
      <c r="L89" s="221">
        <v>20</v>
      </c>
      <c r="AC89"/>
    </row>
    <row r="90" spans="1:29">
      <c r="A90" s="219" t="s">
        <v>265</v>
      </c>
      <c r="B90" s="210">
        <v>19</v>
      </c>
      <c r="C90" s="210">
        <v>30</v>
      </c>
      <c r="K90" s="220" t="s">
        <v>265</v>
      </c>
      <c r="L90" s="221">
        <v>20</v>
      </c>
      <c r="AC90"/>
    </row>
    <row r="91" spans="1:29">
      <c r="A91" s="231" t="s">
        <v>266</v>
      </c>
      <c r="B91" s="210">
        <v>18</v>
      </c>
      <c r="C91" s="210">
        <v>31</v>
      </c>
      <c r="K91" s="232" t="s">
        <v>266</v>
      </c>
      <c r="L91" s="221">
        <v>20</v>
      </c>
      <c r="AC91"/>
    </row>
    <row r="92" spans="1:29">
      <c r="A92" s="219" t="s">
        <v>267</v>
      </c>
      <c r="B92" s="210">
        <v>17</v>
      </c>
      <c r="C92" s="210">
        <v>28</v>
      </c>
      <c r="K92" s="220" t="s">
        <v>267</v>
      </c>
      <c r="L92" s="221">
        <v>20</v>
      </c>
      <c r="AC92"/>
    </row>
    <row r="93" spans="1:29">
      <c r="A93" s="219" t="s">
        <v>100</v>
      </c>
      <c r="B93" s="210">
        <v>17</v>
      </c>
      <c r="C93" s="210">
        <v>26</v>
      </c>
      <c r="K93" s="220" t="s">
        <v>100</v>
      </c>
      <c r="L93" s="221">
        <v>20</v>
      </c>
      <c r="AC93"/>
    </row>
    <row r="94" spans="1:29">
      <c r="A94" s="236" t="s">
        <v>268</v>
      </c>
      <c r="B94" s="210">
        <v>17</v>
      </c>
      <c r="C94" s="210">
        <v>22</v>
      </c>
      <c r="K94" s="237" t="s">
        <v>268</v>
      </c>
      <c r="L94" s="221">
        <v>20</v>
      </c>
      <c r="AC94"/>
    </row>
    <row r="95" spans="1:29">
      <c r="A95" s="223" t="s">
        <v>269</v>
      </c>
      <c r="B95" s="210">
        <v>15</v>
      </c>
      <c r="C95" s="210">
        <v>34</v>
      </c>
      <c r="K95" s="224" t="s">
        <v>269</v>
      </c>
      <c r="L95" s="221">
        <v>20</v>
      </c>
      <c r="AC95"/>
    </row>
    <row r="96" spans="1:29">
      <c r="A96" s="223" t="s">
        <v>270</v>
      </c>
      <c r="B96" s="210">
        <v>14</v>
      </c>
      <c r="C96" s="210">
        <v>28</v>
      </c>
      <c r="K96" s="224" t="s">
        <v>270</v>
      </c>
      <c r="L96" s="221">
        <v>20</v>
      </c>
      <c r="AC96"/>
    </row>
    <row r="97" spans="1:47">
      <c r="A97" s="223" t="s">
        <v>271</v>
      </c>
      <c r="B97" s="210">
        <v>11</v>
      </c>
      <c r="C97" s="210">
        <v>28</v>
      </c>
      <c r="K97" s="224" t="s">
        <v>271</v>
      </c>
      <c r="L97" s="221">
        <v>20</v>
      </c>
      <c r="AC97"/>
    </row>
    <row r="98" spans="1:47">
      <c r="A98" s="219" t="s">
        <v>272</v>
      </c>
      <c r="B98" s="210">
        <v>11</v>
      </c>
      <c r="C98" s="210">
        <v>26</v>
      </c>
      <c r="K98" s="220" t="s">
        <v>272</v>
      </c>
      <c r="L98" s="221">
        <v>20</v>
      </c>
      <c r="AC98"/>
    </row>
    <row r="99" spans="1:47">
      <c r="A99" s="238" t="s">
        <v>273</v>
      </c>
      <c r="B99" s="210">
        <v>9</v>
      </c>
      <c r="C99" s="210">
        <v>31</v>
      </c>
      <c r="K99" s="239" t="s">
        <v>273</v>
      </c>
      <c r="L99" s="221">
        <v>20</v>
      </c>
      <c r="AC99"/>
    </row>
    <row r="100" spans="1:47">
      <c r="A100" s="209" t="s">
        <v>274</v>
      </c>
      <c r="B100" s="210">
        <v>9</v>
      </c>
      <c r="C100" s="210">
        <v>31</v>
      </c>
      <c r="K100" s="211" t="s">
        <v>274</v>
      </c>
      <c r="L100" s="221">
        <v>20</v>
      </c>
      <c r="AC100"/>
    </row>
    <row r="101" spans="1:47">
      <c r="A101" s="219" t="s">
        <v>275</v>
      </c>
      <c r="B101" s="210">
        <v>7</v>
      </c>
      <c r="C101" s="210">
        <v>17</v>
      </c>
      <c r="K101" s="220" t="s">
        <v>275</v>
      </c>
      <c r="L101" s="221">
        <v>20</v>
      </c>
      <c r="AC101"/>
    </row>
    <row r="102" spans="1:47">
      <c r="A102" s="240" t="s">
        <v>277</v>
      </c>
      <c r="B102" s="210">
        <v>5</v>
      </c>
      <c r="C102" s="210">
        <v>20</v>
      </c>
      <c r="K102" s="241" t="s">
        <v>277</v>
      </c>
      <c r="L102" s="221">
        <v>20</v>
      </c>
      <c r="AC102"/>
    </row>
    <row r="103" spans="1:47">
      <c r="A103" s="219" t="s">
        <v>98</v>
      </c>
      <c r="B103" s="210">
        <v>4</v>
      </c>
      <c r="C103" s="210">
        <v>18</v>
      </c>
      <c r="K103" s="220" t="s">
        <v>98</v>
      </c>
      <c r="L103" s="221">
        <v>20</v>
      </c>
      <c r="AC103"/>
    </row>
    <row r="104" spans="1:47">
      <c r="AA104" s="2"/>
      <c r="AB104" s="2"/>
      <c r="AC104" s="69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</row>
    <row r="105" spans="1:47">
      <c r="AA105" s="2"/>
      <c r="AB105" s="2"/>
      <c r="AC105" s="69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</row>
    <row r="106" spans="1:47">
      <c r="AA106" s="2"/>
      <c r="AB106" s="2"/>
      <c r="AC106" s="69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</row>
    <row r="107" spans="1:47">
      <c r="AA107" s="2"/>
      <c r="AB107" s="2"/>
      <c r="AC107" s="69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</row>
    <row r="108" spans="1:47">
      <c r="AA108" s="2"/>
      <c r="AB108" s="2"/>
      <c r="AC108" s="69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</row>
    <row r="109" spans="1:47">
      <c r="AA109" s="2"/>
      <c r="AB109" s="2"/>
      <c r="AC109" s="69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</row>
    <row r="110" spans="1:47">
      <c r="AA110" s="2"/>
      <c r="AB110" s="2"/>
      <c r="AC110" s="69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</row>
    <row r="111" spans="1:47">
      <c r="AA111" s="2"/>
      <c r="AB111" s="2"/>
      <c r="AC111" s="69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</row>
    <row r="112" spans="1:47">
      <c r="AA112" s="2"/>
      <c r="AB112" s="2"/>
      <c r="AC112" s="69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</row>
    <row r="113" spans="27:47">
      <c r="AA113" s="2"/>
      <c r="AB113" s="2"/>
      <c r="AC113" s="69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R113" s="2"/>
      <c r="AS113" s="2"/>
      <c r="AT113" s="2"/>
      <c r="AU113" s="2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zoomScale="80" zoomScaleNormal="80" zoomScalePageLayoutView="80" workbookViewId="0">
      <selection activeCell="B5" sqref="B5:B12"/>
    </sheetView>
  </sheetViews>
  <sheetFormatPr baseColWidth="10" defaultColWidth="9.1640625" defaultRowHeight="15" x14ac:dyDescent="0"/>
  <cols>
    <col min="1" max="1" width="4.83203125" customWidth="1"/>
    <col min="2" max="2" width="23.6640625" bestFit="1" customWidth="1"/>
    <col min="3" max="3" width="16" customWidth="1"/>
    <col min="4" max="4" width="8.5" customWidth="1"/>
    <col min="5" max="5" width="5.83203125" customWidth="1"/>
    <col min="6" max="6" width="5.33203125" customWidth="1"/>
    <col min="7" max="7" width="23.6640625" customWidth="1"/>
    <col min="8" max="8" width="9.1640625" bestFit="1" customWidth="1"/>
    <col min="9" max="9" width="8.33203125" customWidth="1"/>
    <col min="10" max="10" width="5.83203125" customWidth="1"/>
    <col min="11" max="11" width="5.5" customWidth="1"/>
    <col min="12" max="12" width="23.5" customWidth="1"/>
    <col min="13" max="13" width="14.1640625" customWidth="1"/>
    <col min="14" max="14" width="5.5" customWidth="1"/>
    <col min="15" max="15" width="7.83203125" bestFit="1" customWidth="1"/>
    <col min="16" max="16" width="23.6640625" bestFit="1" customWidth="1"/>
    <col min="17" max="17" width="16.33203125" bestFit="1" customWidth="1"/>
  </cols>
  <sheetData>
    <row r="1" spans="1:19" ht="26">
      <c r="A1" s="1" t="s">
        <v>416</v>
      </c>
      <c r="B1" s="2"/>
      <c r="C1" s="3"/>
      <c r="D1" s="3"/>
      <c r="E1" s="3"/>
    </row>
    <row r="2" spans="1:19" ht="24.75" customHeight="1" thickBot="1">
      <c r="A2" s="1"/>
      <c r="B2" s="49"/>
      <c r="C2" s="3"/>
      <c r="D2" s="3"/>
      <c r="E2" s="3"/>
      <c r="F2" s="96"/>
      <c r="G2" s="134"/>
      <c r="H2" s="242"/>
      <c r="I2" s="96"/>
      <c r="J2" s="70"/>
      <c r="K2" s="96"/>
      <c r="L2" s="134"/>
      <c r="M2" s="70"/>
      <c r="O2" s="70"/>
      <c r="P2" s="134"/>
      <c r="Q2" s="70"/>
      <c r="R2" s="70"/>
      <c r="S2" s="70"/>
    </row>
    <row r="3" spans="1:19" ht="19" thickTop="1" thickBot="1">
      <c r="A3" s="10" t="s">
        <v>0</v>
      </c>
      <c r="B3" s="50" t="s">
        <v>1</v>
      </c>
      <c r="C3" s="10" t="s">
        <v>414</v>
      </c>
      <c r="D3" s="101"/>
      <c r="E3" s="6"/>
      <c r="F3" s="19"/>
      <c r="G3" s="43"/>
      <c r="H3" s="19"/>
      <c r="I3" s="19"/>
      <c r="J3" s="70"/>
      <c r="K3" s="19"/>
      <c r="L3" s="43"/>
      <c r="M3" s="15"/>
      <c r="O3" s="43"/>
      <c r="P3" s="43"/>
      <c r="Q3" s="19"/>
      <c r="R3" s="70"/>
      <c r="S3" s="70"/>
    </row>
    <row r="4" spans="1:19" ht="19" thickTop="1" thickBot="1">
      <c r="A4" s="52"/>
      <c r="B4" s="55"/>
      <c r="C4" s="243"/>
      <c r="D4" s="28"/>
      <c r="E4" s="6"/>
      <c r="F4" s="19"/>
      <c r="G4" s="43"/>
      <c r="H4" s="19"/>
      <c r="I4" s="19"/>
      <c r="J4" s="15"/>
      <c r="K4" s="19"/>
      <c r="L4" s="11"/>
      <c r="M4" s="244"/>
      <c r="N4" s="15"/>
      <c r="O4" s="19"/>
      <c r="P4" s="11"/>
      <c r="Q4" s="245"/>
      <c r="R4" s="70"/>
      <c r="S4" s="70"/>
    </row>
    <row r="5" spans="1:19" ht="19" thickTop="1" thickBot="1">
      <c r="A5" s="17">
        <v>1</v>
      </c>
      <c r="B5" s="58" t="s">
        <v>9</v>
      </c>
      <c r="C5" s="243">
        <v>50</v>
      </c>
      <c r="D5" s="18"/>
      <c r="E5" s="14"/>
      <c r="F5" s="19"/>
      <c r="G5" s="11"/>
      <c r="H5" s="19"/>
      <c r="I5" s="19"/>
      <c r="J5" s="70"/>
      <c r="K5" s="19"/>
      <c r="L5" s="11"/>
      <c r="M5" s="244"/>
      <c r="O5" s="19"/>
      <c r="P5" s="11"/>
      <c r="Q5" s="245"/>
      <c r="R5" s="70"/>
      <c r="S5" s="70"/>
    </row>
    <row r="6" spans="1:19" ht="19" thickTop="1" thickBot="1">
      <c r="A6" s="17">
        <v>2</v>
      </c>
      <c r="B6" s="58" t="s">
        <v>42</v>
      </c>
      <c r="C6" s="243">
        <v>47</v>
      </c>
      <c r="D6" s="18"/>
      <c r="E6" s="14"/>
      <c r="F6" s="19"/>
      <c r="G6" s="11"/>
      <c r="H6" s="19"/>
      <c r="I6" s="19"/>
      <c r="J6" s="70"/>
      <c r="K6" s="19"/>
      <c r="L6" s="11"/>
      <c r="M6" s="244"/>
      <c r="O6" s="19"/>
      <c r="P6" s="11"/>
      <c r="Q6" s="245"/>
      <c r="R6" s="70"/>
      <c r="S6" s="70"/>
    </row>
    <row r="7" spans="1:19" ht="19" thickTop="1" thickBot="1">
      <c r="A7" s="17">
        <v>3</v>
      </c>
      <c r="B7" s="58" t="s">
        <v>12</v>
      </c>
      <c r="C7" s="243">
        <v>45</v>
      </c>
      <c r="D7" s="18"/>
      <c r="E7" s="14"/>
      <c r="F7" s="19"/>
      <c r="G7" s="11"/>
      <c r="H7" s="19"/>
      <c r="I7" s="19"/>
      <c r="J7" s="70"/>
      <c r="K7" s="19"/>
      <c r="L7" s="11"/>
      <c r="M7" s="15"/>
      <c r="O7" s="19"/>
      <c r="P7" s="11"/>
      <c r="Q7" s="245"/>
      <c r="R7" s="70"/>
      <c r="S7" s="70"/>
    </row>
    <row r="8" spans="1:19" ht="19" thickTop="1" thickBot="1">
      <c r="A8" s="17">
        <v>4</v>
      </c>
      <c r="B8" s="58" t="s">
        <v>415</v>
      </c>
      <c r="C8" s="243">
        <v>43</v>
      </c>
      <c r="D8" s="18"/>
      <c r="E8" s="14"/>
      <c r="F8" s="19"/>
      <c r="G8" s="11"/>
      <c r="H8" s="19"/>
      <c r="I8" s="19"/>
      <c r="J8" s="70"/>
      <c r="K8" s="70"/>
      <c r="L8" s="70"/>
      <c r="M8" s="70"/>
      <c r="O8" s="19"/>
      <c r="P8" s="11"/>
      <c r="Q8" s="245"/>
      <c r="R8" s="70"/>
      <c r="S8" s="70"/>
    </row>
    <row r="9" spans="1:19" ht="20.25" customHeight="1" thickTop="1" thickBot="1">
      <c r="A9" s="17">
        <v>5</v>
      </c>
      <c r="B9" s="58" t="s">
        <v>29</v>
      </c>
      <c r="C9" s="243">
        <v>41</v>
      </c>
      <c r="D9" s="18"/>
      <c r="E9" s="14"/>
      <c r="F9" s="19"/>
      <c r="G9" s="11"/>
      <c r="H9" s="19"/>
      <c r="I9" s="19"/>
      <c r="J9" s="70"/>
      <c r="K9" s="70"/>
      <c r="L9" s="49"/>
      <c r="M9" s="70"/>
      <c r="O9" s="19"/>
      <c r="P9" s="11"/>
      <c r="Q9" s="245"/>
      <c r="R9" s="70"/>
      <c r="S9" s="70"/>
    </row>
    <row r="10" spans="1:19" ht="19" thickTop="1" thickBot="1">
      <c r="A10" s="17">
        <v>6</v>
      </c>
      <c r="B10" s="58" t="s">
        <v>52</v>
      </c>
      <c r="C10" s="243">
        <v>40</v>
      </c>
      <c r="D10" s="18"/>
      <c r="E10" s="14"/>
      <c r="F10" s="19"/>
      <c r="G10" s="11"/>
      <c r="H10" s="19"/>
      <c r="I10" s="19"/>
      <c r="J10" s="70"/>
      <c r="K10" s="19"/>
      <c r="L10" s="43"/>
      <c r="M10" s="19"/>
      <c r="O10" s="19"/>
      <c r="P10" s="20"/>
      <c r="Q10" s="245"/>
      <c r="R10" s="70"/>
      <c r="S10" s="70"/>
    </row>
    <row r="11" spans="1:19" ht="19" thickTop="1" thickBot="1">
      <c r="A11" s="17">
        <v>7</v>
      </c>
      <c r="B11" s="58" t="s">
        <v>79</v>
      </c>
      <c r="C11" s="243">
        <v>39</v>
      </c>
      <c r="D11" s="18"/>
      <c r="E11" s="14"/>
      <c r="F11" s="19"/>
      <c r="G11" s="20"/>
      <c r="H11" s="19"/>
      <c r="I11" s="19"/>
      <c r="J11" s="70"/>
      <c r="K11" s="19"/>
      <c r="L11" s="43"/>
      <c r="M11" s="244"/>
      <c r="O11" s="19"/>
      <c r="P11" s="11"/>
      <c r="Q11" s="245"/>
      <c r="R11" s="70"/>
      <c r="S11" s="70"/>
    </row>
    <row r="12" spans="1:19" ht="19" thickTop="1" thickBot="1">
      <c r="A12" s="17">
        <v>8</v>
      </c>
      <c r="B12" s="58" t="s">
        <v>17</v>
      </c>
      <c r="C12" s="243">
        <v>38</v>
      </c>
      <c r="D12" s="18"/>
      <c r="E12" s="14"/>
      <c r="F12" s="19"/>
      <c r="G12" s="11"/>
      <c r="H12" s="19"/>
      <c r="I12" s="19"/>
      <c r="J12" s="70"/>
      <c r="K12" s="19"/>
      <c r="L12" s="43"/>
      <c r="M12" s="244"/>
      <c r="O12" s="19"/>
      <c r="P12" s="11"/>
      <c r="Q12" s="245"/>
      <c r="R12" s="70"/>
      <c r="S12" s="70"/>
    </row>
    <row r="13" spans="1:19" ht="19" thickTop="1" thickBot="1">
      <c r="A13" s="17"/>
      <c r="B13" s="58"/>
      <c r="C13" s="243"/>
      <c r="D13" s="18"/>
      <c r="E13" s="14"/>
      <c r="F13" s="19"/>
      <c r="G13" s="11"/>
      <c r="H13" s="19"/>
      <c r="I13" s="19"/>
      <c r="J13" s="70"/>
      <c r="K13" s="19"/>
      <c r="L13" s="43"/>
      <c r="M13" s="244"/>
      <c r="O13" s="19"/>
      <c r="P13" s="11"/>
      <c r="Q13" s="245"/>
      <c r="R13" s="70"/>
      <c r="S13" s="70"/>
    </row>
    <row r="14" spans="1:19" ht="19" thickTop="1" thickBot="1">
      <c r="A14" s="23"/>
      <c r="B14" s="59"/>
      <c r="C14" s="243"/>
      <c r="D14" s="24"/>
      <c r="E14" s="14"/>
      <c r="F14" s="19"/>
      <c r="G14" s="11"/>
      <c r="H14" s="19"/>
      <c r="I14" s="19"/>
      <c r="J14" s="70"/>
      <c r="K14" s="70"/>
      <c r="L14" s="70"/>
      <c r="M14" s="70"/>
      <c r="O14" s="19"/>
      <c r="P14" s="11"/>
      <c r="Q14" s="245"/>
      <c r="R14" s="70"/>
      <c r="S14" s="70"/>
    </row>
    <row r="15" spans="1:19" ht="18" thickTop="1">
      <c r="A15" s="51"/>
      <c r="B15" s="246"/>
      <c r="C15" s="61"/>
      <c r="D15" s="61"/>
      <c r="E15" s="14"/>
      <c r="F15" s="43"/>
      <c r="G15" s="43"/>
      <c r="H15" s="43"/>
      <c r="I15" s="43"/>
      <c r="J15" s="70"/>
      <c r="K15" s="70"/>
      <c r="L15" s="70"/>
      <c r="M15" s="70"/>
      <c r="O15" s="19"/>
      <c r="P15" s="11"/>
      <c r="Q15" s="245"/>
      <c r="R15" s="70"/>
      <c r="S15" s="70"/>
    </row>
    <row r="16" spans="1:19" ht="20.25" customHeight="1">
      <c r="A16" s="19"/>
      <c r="B16" s="11"/>
      <c r="C16" s="19"/>
      <c r="D16" s="19"/>
      <c r="E16" s="15"/>
      <c r="F16" s="19"/>
      <c r="G16" s="43"/>
      <c r="H16" s="19"/>
      <c r="I16" s="19"/>
      <c r="J16" s="15"/>
      <c r="K16" s="96"/>
      <c r="L16" s="134"/>
      <c r="M16" s="70"/>
      <c r="O16" s="19"/>
      <c r="P16" s="11"/>
      <c r="Q16" s="245"/>
      <c r="R16" s="70"/>
      <c r="S16" s="70"/>
    </row>
    <row r="17" spans="1:19" ht="17">
      <c r="A17" s="19"/>
      <c r="B17" s="11"/>
      <c r="C17" s="19"/>
      <c r="D17" s="19"/>
      <c r="E17" s="15"/>
      <c r="F17" s="19"/>
      <c r="G17" s="11"/>
      <c r="H17" s="19"/>
      <c r="I17" s="19"/>
      <c r="J17" s="70"/>
      <c r="K17" s="19"/>
      <c r="L17" s="43"/>
      <c r="M17" s="15"/>
      <c r="N17" s="15"/>
      <c r="O17" s="19"/>
      <c r="P17" s="11"/>
      <c r="Q17" s="245"/>
      <c r="R17" s="70"/>
      <c r="S17" s="70"/>
    </row>
    <row r="18" spans="1:19" ht="17">
      <c r="A18" s="19"/>
      <c r="B18" s="11"/>
      <c r="C18" s="19"/>
      <c r="D18" s="19"/>
      <c r="E18" s="15"/>
      <c r="F18" s="19"/>
      <c r="G18" s="11"/>
      <c r="H18" s="19"/>
      <c r="I18" s="19"/>
      <c r="J18" s="70"/>
      <c r="K18" s="19"/>
      <c r="L18" s="11"/>
      <c r="M18" s="244"/>
      <c r="O18" s="19"/>
      <c r="P18" s="11"/>
      <c r="Q18" s="245"/>
      <c r="R18" s="70"/>
      <c r="S18" s="70"/>
    </row>
    <row r="19" spans="1:19" ht="17">
      <c r="A19" s="19"/>
      <c r="B19" s="11"/>
      <c r="C19" s="19"/>
      <c r="D19" s="19"/>
      <c r="E19" s="15"/>
      <c r="F19" s="19"/>
      <c r="G19" s="11"/>
      <c r="H19" s="19"/>
      <c r="I19" s="19"/>
      <c r="J19" s="70"/>
      <c r="K19" s="19"/>
      <c r="L19" s="11"/>
      <c r="M19" s="244"/>
      <c r="O19" s="19"/>
      <c r="P19" s="11"/>
      <c r="Q19" s="245"/>
      <c r="R19" s="70"/>
      <c r="S19" s="70"/>
    </row>
    <row r="20" spans="1:19" ht="17">
      <c r="A20" s="19"/>
      <c r="B20" s="11"/>
      <c r="C20" s="19"/>
      <c r="D20" s="19"/>
      <c r="E20" s="15"/>
      <c r="F20" s="19"/>
      <c r="G20" s="11"/>
      <c r="H20" s="19"/>
      <c r="I20" s="19"/>
      <c r="J20" s="70"/>
      <c r="K20" s="19"/>
      <c r="L20" s="11"/>
      <c r="M20" s="244"/>
      <c r="O20" s="19"/>
      <c r="P20" s="11"/>
      <c r="Q20" s="247"/>
      <c r="R20" s="70"/>
      <c r="S20" s="70"/>
    </row>
    <row r="21" spans="1:19" ht="17">
      <c r="A21" s="19"/>
      <c r="B21" s="11"/>
      <c r="C21" s="19"/>
      <c r="D21" s="19"/>
      <c r="E21" s="15"/>
      <c r="F21" s="19"/>
      <c r="G21" s="11"/>
      <c r="H21" s="19"/>
      <c r="I21" s="19"/>
      <c r="J21" s="70"/>
      <c r="K21" s="19"/>
      <c r="L21" s="11"/>
      <c r="M21" s="15"/>
      <c r="O21" s="19"/>
      <c r="P21" s="11"/>
      <c r="Q21" s="247"/>
      <c r="R21" s="70"/>
      <c r="S21" s="70"/>
    </row>
    <row r="22" spans="1:19" ht="17">
      <c r="A22" s="19"/>
      <c r="B22" s="11"/>
      <c r="C22" s="19"/>
      <c r="D22" s="19"/>
      <c r="E22" s="248"/>
      <c r="F22" s="19"/>
      <c r="G22" s="11"/>
      <c r="H22" s="19"/>
      <c r="I22" s="19"/>
      <c r="J22" s="70"/>
      <c r="K22" s="70"/>
      <c r="L22" s="11"/>
      <c r="M22" s="70"/>
      <c r="O22" s="19"/>
      <c r="P22" s="11"/>
      <c r="Q22" s="247"/>
      <c r="R22" s="70"/>
      <c r="S22" s="70"/>
    </row>
    <row r="23" spans="1:19" ht="20.25" customHeight="1">
      <c r="A23" s="19"/>
      <c r="B23" s="11"/>
      <c r="C23" s="19"/>
      <c r="D23" s="19"/>
      <c r="E23" s="15"/>
      <c r="F23" s="19"/>
      <c r="G23" s="11"/>
      <c r="H23" s="19"/>
      <c r="I23" s="19"/>
      <c r="J23" s="70"/>
      <c r="K23" s="70"/>
      <c r="L23" s="104"/>
      <c r="M23" s="70"/>
      <c r="O23" s="19"/>
      <c r="P23" s="11"/>
      <c r="Q23" s="247"/>
      <c r="R23" s="70"/>
      <c r="S23" s="70"/>
    </row>
    <row r="24" spans="1:19" ht="20.25" customHeight="1">
      <c r="A24" s="19"/>
      <c r="B24" s="11"/>
      <c r="C24" s="19"/>
      <c r="D24" s="19"/>
      <c r="E24" s="15"/>
      <c r="F24" s="19"/>
      <c r="G24" s="11"/>
      <c r="H24" s="19"/>
      <c r="I24" s="19"/>
      <c r="J24" s="70"/>
      <c r="K24" s="19"/>
      <c r="L24" s="43"/>
      <c r="M24" s="19"/>
      <c r="O24" s="19"/>
      <c r="P24" s="11"/>
      <c r="Q24" s="64"/>
      <c r="R24" s="70"/>
      <c r="S24" s="70"/>
    </row>
    <row r="25" spans="1:19" ht="20.25" customHeight="1">
      <c r="A25" s="19"/>
      <c r="B25" s="11"/>
      <c r="C25" s="19"/>
      <c r="D25" s="19"/>
      <c r="E25" s="15"/>
      <c r="F25" s="19"/>
      <c r="G25" s="11"/>
      <c r="H25" s="19"/>
      <c r="I25" s="19"/>
      <c r="J25" s="70"/>
      <c r="K25" s="19"/>
      <c r="L25" s="43"/>
      <c r="M25" s="244"/>
      <c r="O25" s="19"/>
      <c r="P25" s="11"/>
      <c r="Q25" s="64"/>
      <c r="R25" s="70"/>
      <c r="S25" s="70"/>
    </row>
    <row r="26" spans="1:19" ht="20.25" customHeight="1">
      <c r="A26" s="19"/>
      <c r="B26" s="11"/>
      <c r="C26" s="19"/>
      <c r="D26" s="19"/>
      <c r="E26" s="15"/>
      <c r="F26" s="19"/>
      <c r="G26" s="11"/>
      <c r="H26" s="19"/>
      <c r="I26" s="19"/>
      <c r="J26" s="70"/>
      <c r="K26" s="19"/>
      <c r="L26" s="43"/>
      <c r="M26" s="244"/>
      <c r="O26" s="19"/>
      <c r="P26" s="11"/>
      <c r="Q26" s="64"/>
      <c r="R26" s="70"/>
      <c r="S26" s="70"/>
    </row>
    <row r="27" spans="1:19" ht="20.25" customHeight="1">
      <c r="A27" s="6"/>
      <c r="B27" s="6"/>
      <c r="C27" s="6"/>
      <c r="D27" s="6"/>
      <c r="E27" s="14"/>
      <c r="K27" s="19"/>
      <c r="L27" s="43"/>
      <c r="M27" s="244"/>
      <c r="O27" s="19"/>
      <c r="P27" s="43"/>
      <c r="Q27" s="19"/>
      <c r="R27" s="70"/>
      <c r="S27" s="70"/>
    </row>
    <row r="28" spans="1:19" ht="19.5" customHeight="1">
      <c r="A28" s="6"/>
      <c r="B28" s="6"/>
      <c r="C28" s="6"/>
      <c r="D28" s="6"/>
      <c r="E28" s="14"/>
      <c r="O28" s="19"/>
      <c r="P28" s="43"/>
      <c r="Q28" s="19"/>
      <c r="R28" s="70"/>
      <c r="S28" s="70"/>
    </row>
    <row r="29" spans="1:19" ht="19.5" customHeight="1">
      <c r="E29" s="14"/>
      <c r="O29" s="19"/>
      <c r="P29" s="43"/>
      <c r="Q29" s="19"/>
      <c r="R29" s="70"/>
      <c r="S29" s="70"/>
    </row>
    <row r="30" spans="1:19" ht="19.5" customHeight="1">
      <c r="E30" s="14"/>
      <c r="O30" s="19"/>
      <c r="P30" s="43"/>
      <c r="Q30" s="19"/>
      <c r="R30" s="70"/>
      <c r="S30" s="70"/>
    </row>
    <row r="31" spans="1:19" ht="19.5" customHeight="1">
      <c r="E31" s="14"/>
      <c r="O31" s="19"/>
      <c r="P31" s="43"/>
      <c r="Q31" s="19"/>
      <c r="R31" s="70"/>
      <c r="S31" s="70"/>
    </row>
    <row r="32" spans="1:19" ht="19.5" customHeight="1">
      <c r="E32" s="3"/>
      <c r="O32" s="19"/>
      <c r="P32" s="43"/>
      <c r="Q32" s="19"/>
      <c r="R32" s="70"/>
      <c r="S32" s="70"/>
    </row>
    <row r="33" spans="5:17" ht="17">
      <c r="E33" s="6"/>
      <c r="O33" s="19"/>
      <c r="P33" s="43"/>
      <c r="Q33" s="19"/>
    </row>
    <row r="34" spans="5:17" ht="17">
      <c r="E34" s="6"/>
      <c r="O34" s="19"/>
      <c r="P34" s="43"/>
      <c r="Q34" s="19"/>
    </row>
    <row r="35" spans="5:17" ht="17">
      <c r="E35" s="6"/>
      <c r="O35" s="19"/>
      <c r="P35" s="43"/>
      <c r="Q35" s="19"/>
    </row>
    <row r="36" spans="5:17" ht="17">
      <c r="E36" s="6"/>
      <c r="O36" s="19"/>
      <c r="P36" s="43"/>
      <c r="Q36" s="19"/>
    </row>
    <row r="37" spans="5:17" ht="17">
      <c r="E37" s="6"/>
      <c r="O37" s="19"/>
      <c r="P37" s="43"/>
      <c r="Q37" s="19"/>
    </row>
    <row r="38" spans="5:17" ht="17">
      <c r="E38" s="6"/>
      <c r="O38" s="19"/>
      <c r="P38" s="43"/>
      <c r="Q38" s="19"/>
    </row>
    <row r="39" spans="5:17" ht="17">
      <c r="O39" s="19"/>
      <c r="P39" s="43"/>
      <c r="Q39" s="19"/>
    </row>
    <row r="40" spans="5:17" ht="17">
      <c r="O40" s="19"/>
      <c r="P40" s="43"/>
      <c r="Q40" s="19"/>
    </row>
    <row r="41" spans="5:17" ht="17">
      <c r="O41" s="19"/>
      <c r="P41" s="43"/>
      <c r="Q41" s="19"/>
    </row>
    <row r="42" spans="5:17" ht="17">
      <c r="O42" s="19"/>
      <c r="P42" s="43"/>
      <c r="Q42" s="19"/>
    </row>
    <row r="43" spans="5:17" ht="17">
      <c r="O43" s="19"/>
      <c r="P43" s="43"/>
      <c r="Q43" s="19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="80" zoomScaleNormal="80" zoomScalePageLayoutView="80" workbookViewId="0">
      <selection activeCell="A16" sqref="A4:A16"/>
    </sheetView>
  </sheetViews>
  <sheetFormatPr baseColWidth="10" defaultColWidth="8.83203125" defaultRowHeight="15" x14ac:dyDescent="0"/>
  <cols>
    <col min="1" max="1" width="33.5" customWidth="1"/>
    <col min="2" max="2" width="10" customWidth="1"/>
    <col min="3" max="3" width="13.33203125" customWidth="1"/>
    <col min="4" max="4" width="13.33203125" style="27" customWidth="1"/>
    <col min="6" max="6" width="11.5" customWidth="1"/>
  </cols>
  <sheetData>
    <row r="1" spans="1:9">
      <c r="A1" s="249" t="s">
        <v>417</v>
      </c>
    </row>
    <row r="2" spans="1:9" ht="16" thickBot="1"/>
    <row r="3" spans="1:9" ht="17" thickTop="1" thickBot="1">
      <c r="A3" s="250" t="s">
        <v>418</v>
      </c>
      <c r="B3" s="250" t="s">
        <v>2</v>
      </c>
      <c r="C3" s="250" t="s">
        <v>3</v>
      </c>
      <c r="D3" s="250" t="s">
        <v>419</v>
      </c>
      <c r="F3" s="250" t="s">
        <v>396</v>
      </c>
      <c r="H3" s="70"/>
      <c r="I3" s="171"/>
    </row>
    <row r="4" spans="1:9" ht="16" thickTop="1">
      <c r="A4" s="251" t="s">
        <v>420</v>
      </c>
      <c r="B4" s="252">
        <v>87</v>
      </c>
      <c r="C4" s="253">
        <v>149</v>
      </c>
      <c r="D4" s="254">
        <v>1</v>
      </c>
      <c r="F4" s="254">
        <v>50</v>
      </c>
      <c r="H4" s="88"/>
    </row>
    <row r="5" spans="1:9">
      <c r="A5" s="255" t="s">
        <v>421</v>
      </c>
      <c r="B5" s="129">
        <v>86</v>
      </c>
      <c r="C5" s="256">
        <v>154</v>
      </c>
      <c r="D5" s="257">
        <v>3</v>
      </c>
      <c r="F5" s="257">
        <v>41</v>
      </c>
      <c r="H5" s="88"/>
    </row>
    <row r="6" spans="1:9">
      <c r="A6" s="255" t="s">
        <v>422</v>
      </c>
      <c r="B6" s="129">
        <v>75</v>
      </c>
      <c r="C6" s="256">
        <v>102</v>
      </c>
      <c r="D6" s="258">
        <v>2</v>
      </c>
      <c r="F6" s="258">
        <v>45</v>
      </c>
      <c r="H6" s="88"/>
    </row>
    <row r="7" spans="1:9">
      <c r="A7" s="255" t="s">
        <v>423</v>
      </c>
      <c r="B7" s="129">
        <v>72</v>
      </c>
      <c r="C7" s="256">
        <v>121</v>
      </c>
      <c r="D7" s="258">
        <v>4</v>
      </c>
      <c r="F7" s="258">
        <v>39</v>
      </c>
      <c r="H7" s="88"/>
    </row>
    <row r="8" spans="1:9">
      <c r="A8" s="255" t="s">
        <v>424</v>
      </c>
      <c r="B8" s="129">
        <v>64</v>
      </c>
      <c r="C8" s="256">
        <v>114</v>
      </c>
      <c r="D8" s="258">
        <v>5</v>
      </c>
      <c r="F8" s="258">
        <v>37</v>
      </c>
      <c r="H8" s="88"/>
    </row>
    <row r="9" spans="1:9">
      <c r="A9" s="255" t="s">
        <v>425</v>
      </c>
      <c r="B9" s="129">
        <v>60</v>
      </c>
      <c r="C9" s="256">
        <v>107</v>
      </c>
      <c r="D9" s="258">
        <v>6</v>
      </c>
      <c r="F9" s="258">
        <v>35</v>
      </c>
      <c r="H9" s="88"/>
    </row>
    <row r="10" spans="1:9">
      <c r="A10" s="255" t="s">
        <v>426</v>
      </c>
      <c r="B10" s="129">
        <v>58</v>
      </c>
      <c r="C10" s="256">
        <v>95</v>
      </c>
      <c r="D10" s="258">
        <v>7</v>
      </c>
      <c r="F10" s="258">
        <v>33</v>
      </c>
      <c r="H10" s="88"/>
    </row>
    <row r="11" spans="1:9">
      <c r="A11" s="255" t="s">
        <v>427</v>
      </c>
      <c r="B11" s="129">
        <v>58</v>
      </c>
      <c r="C11" s="256">
        <v>65</v>
      </c>
      <c r="D11" s="258">
        <v>8</v>
      </c>
      <c r="F11" s="258">
        <v>31</v>
      </c>
      <c r="H11" s="88"/>
    </row>
    <row r="12" spans="1:9">
      <c r="A12" s="255" t="s">
        <v>428</v>
      </c>
      <c r="B12" s="129">
        <v>54</v>
      </c>
      <c r="C12" s="256">
        <v>93</v>
      </c>
      <c r="D12" s="258">
        <v>9</v>
      </c>
      <c r="F12" s="258">
        <v>29</v>
      </c>
      <c r="H12" s="88"/>
    </row>
    <row r="13" spans="1:9">
      <c r="A13" s="255" t="s">
        <v>429</v>
      </c>
      <c r="B13" s="129">
        <v>53</v>
      </c>
      <c r="C13" s="256">
        <v>108</v>
      </c>
      <c r="D13" s="257">
        <v>10</v>
      </c>
      <c r="F13" s="257">
        <v>27</v>
      </c>
      <c r="H13" s="88"/>
    </row>
    <row r="14" spans="1:9">
      <c r="A14" s="255" t="s">
        <v>430</v>
      </c>
      <c r="B14" s="129">
        <v>41</v>
      </c>
      <c r="C14" s="256">
        <v>89</v>
      </c>
      <c r="D14" s="258">
        <v>11</v>
      </c>
      <c r="F14" s="258">
        <v>25</v>
      </c>
      <c r="H14" s="88"/>
    </row>
    <row r="15" spans="1:9">
      <c r="A15" s="255" t="s">
        <v>431</v>
      </c>
      <c r="B15" s="129">
        <v>37</v>
      </c>
      <c r="C15" s="256">
        <v>88</v>
      </c>
      <c r="D15" s="258">
        <v>12</v>
      </c>
      <c r="F15" s="258">
        <v>23</v>
      </c>
      <c r="H15" s="88"/>
    </row>
    <row r="16" spans="1:9" ht="16" thickBot="1">
      <c r="A16" s="255" t="s">
        <v>432</v>
      </c>
      <c r="B16" s="129">
        <v>20</v>
      </c>
      <c r="C16" s="256">
        <v>73</v>
      </c>
      <c r="D16" s="258">
        <v>13</v>
      </c>
      <c r="F16" s="259">
        <v>21</v>
      </c>
      <c r="H16" s="88"/>
    </row>
    <row r="17" spans="1:8">
      <c r="A17" s="255"/>
      <c r="B17" s="129"/>
      <c r="C17" s="256"/>
      <c r="D17" s="258"/>
      <c r="H17" s="88"/>
    </row>
    <row r="18" spans="1:8">
      <c r="A18" s="255" t="s">
        <v>157</v>
      </c>
      <c r="B18" s="129"/>
      <c r="C18" s="256"/>
      <c r="D18" s="258"/>
      <c r="H18" s="88"/>
    </row>
    <row r="19" spans="1:8">
      <c r="A19" s="255" t="s">
        <v>433</v>
      </c>
      <c r="B19" s="129">
        <v>55</v>
      </c>
      <c r="C19" s="256">
        <v>97</v>
      </c>
      <c r="D19" s="258">
        <v>1</v>
      </c>
      <c r="H19" s="88"/>
    </row>
    <row r="20" spans="1:8" ht="16" thickBot="1">
      <c r="A20" s="260" t="s">
        <v>434</v>
      </c>
      <c r="B20" s="261">
        <v>29</v>
      </c>
      <c r="C20" s="262">
        <v>47</v>
      </c>
      <c r="D20" s="263">
        <v>2</v>
      </c>
      <c r="H20" s="92"/>
    </row>
    <row r="21" spans="1:8" ht="16" thickTop="1">
      <c r="H21" s="92"/>
    </row>
    <row r="22" spans="1:8">
      <c r="H22" s="92"/>
    </row>
    <row r="23" spans="1:8" ht="16" thickBot="1">
      <c r="H23" s="92"/>
    </row>
    <row r="24" spans="1:8" ht="17" thickTop="1" thickBot="1">
      <c r="A24" s="250" t="s">
        <v>418</v>
      </c>
      <c r="B24" s="250" t="s">
        <v>2</v>
      </c>
      <c r="C24" s="250" t="s">
        <v>3</v>
      </c>
      <c r="D24" s="250" t="s">
        <v>419</v>
      </c>
      <c r="H24" s="92"/>
    </row>
    <row r="25" spans="1:8" ht="16" thickTop="1">
      <c r="A25" s="251" t="s">
        <v>420</v>
      </c>
      <c r="B25" s="252">
        <v>22</v>
      </c>
      <c r="C25" s="253">
        <v>41</v>
      </c>
      <c r="D25" s="264">
        <v>1</v>
      </c>
      <c r="H25" s="92"/>
    </row>
    <row r="26" spans="1:8">
      <c r="A26" s="255" t="s">
        <v>422</v>
      </c>
      <c r="B26" s="129">
        <v>10</v>
      </c>
      <c r="C26" s="256">
        <v>30</v>
      </c>
      <c r="D26" s="258">
        <v>2</v>
      </c>
      <c r="H26" s="92"/>
    </row>
    <row r="27" spans="1:8">
      <c r="A27" s="255" t="s">
        <v>421</v>
      </c>
      <c r="B27" s="129">
        <v>8</v>
      </c>
      <c r="C27" s="256">
        <v>32</v>
      </c>
      <c r="D27" s="258">
        <v>3</v>
      </c>
      <c r="H27" s="92"/>
    </row>
    <row r="28" spans="1:8" ht="16" thickBot="1">
      <c r="A28" s="260" t="s">
        <v>423</v>
      </c>
      <c r="B28" s="261">
        <v>8</v>
      </c>
      <c r="C28" s="262">
        <v>26</v>
      </c>
      <c r="D28" s="263">
        <v>4</v>
      </c>
      <c r="H28" s="92"/>
    </row>
    <row r="29" spans="1:8" ht="16" thickTop="1">
      <c r="H29" s="92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zoomScale="80" zoomScaleNormal="80" zoomScalePageLayoutView="80" workbookViewId="0">
      <selection activeCell="Q11" sqref="Q11"/>
    </sheetView>
  </sheetViews>
  <sheetFormatPr baseColWidth="10" defaultColWidth="9.1640625" defaultRowHeight="15" x14ac:dyDescent="0"/>
  <cols>
    <col min="1" max="1" width="4.83203125" customWidth="1"/>
    <col min="2" max="2" width="23.6640625" bestFit="1" customWidth="1"/>
    <col min="3" max="3" width="9.1640625" bestFit="1" customWidth="1"/>
    <col min="4" max="4" width="8.5" customWidth="1"/>
    <col min="5" max="5" width="5.83203125" customWidth="1"/>
    <col min="6" max="6" width="5.33203125" customWidth="1"/>
    <col min="7" max="7" width="23.6640625" customWidth="1"/>
    <col min="8" max="8" width="9.1640625" bestFit="1" customWidth="1"/>
    <col min="9" max="9" width="8.33203125" customWidth="1"/>
    <col min="10" max="10" width="5.83203125" customWidth="1"/>
    <col min="11" max="11" width="5.5" customWidth="1"/>
    <col min="12" max="12" width="23.5" customWidth="1"/>
    <col min="13" max="13" width="14.1640625" customWidth="1"/>
    <col min="14" max="14" width="5.5" customWidth="1"/>
    <col min="15" max="15" width="7.83203125" bestFit="1" customWidth="1"/>
    <col min="16" max="16" width="23.6640625" bestFit="1" customWidth="1"/>
    <col min="17" max="17" width="16.33203125" bestFit="1" customWidth="1"/>
  </cols>
  <sheetData>
    <row r="1" spans="1:18" ht="26">
      <c r="A1" s="1" t="s">
        <v>435</v>
      </c>
      <c r="B1" s="2"/>
      <c r="C1" s="3"/>
      <c r="D1" s="3"/>
      <c r="E1" s="3"/>
    </row>
    <row r="2" spans="1:18" ht="24.75" customHeight="1" thickBot="1">
      <c r="A2" s="1"/>
      <c r="B2" s="49"/>
      <c r="C2" s="3"/>
      <c r="D2" s="3"/>
      <c r="E2" s="3"/>
      <c r="F2" s="3"/>
      <c r="G2" s="26"/>
      <c r="H2" s="4"/>
      <c r="I2" s="3"/>
      <c r="K2" s="3"/>
      <c r="L2" s="26" t="s">
        <v>118</v>
      </c>
      <c r="P2" s="26" t="s">
        <v>119</v>
      </c>
    </row>
    <row r="3" spans="1:18" ht="19" thickTop="1" thickBot="1">
      <c r="A3" s="10" t="s">
        <v>0</v>
      </c>
      <c r="B3" s="50" t="s">
        <v>1</v>
      </c>
      <c r="C3" s="10" t="s">
        <v>2</v>
      </c>
      <c r="D3" s="101" t="s">
        <v>3</v>
      </c>
      <c r="E3" s="6"/>
      <c r="F3" s="10" t="s">
        <v>0</v>
      </c>
      <c r="G3" s="47" t="s">
        <v>1</v>
      </c>
      <c r="H3" s="10" t="s">
        <v>2</v>
      </c>
      <c r="I3" s="10" t="s">
        <v>3</v>
      </c>
      <c r="K3" s="10" t="s">
        <v>0</v>
      </c>
      <c r="L3" s="47" t="s">
        <v>1</v>
      </c>
      <c r="M3" s="9" t="s">
        <v>120</v>
      </c>
      <c r="O3" s="47" t="s">
        <v>34</v>
      </c>
      <c r="P3" s="47" t="s">
        <v>1</v>
      </c>
      <c r="Q3" s="54" t="s">
        <v>5</v>
      </c>
    </row>
    <row r="4" spans="1:18" ht="19" thickTop="1" thickBot="1">
      <c r="A4" s="52"/>
      <c r="B4" s="55" t="s">
        <v>114</v>
      </c>
      <c r="C4" s="52"/>
      <c r="D4" s="28"/>
      <c r="E4" s="6"/>
      <c r="F4" s="52"/>
      <c r="G4" s="55" t="s">
        <v>116</v>
      </c>
      <c r="H4" s="52"/>
      <c r="I4" s="28"/>
      <c r="J4" s="15"/>
      <c r="K4" s="52">
        <v>1</v>
      </c>
      <c r="L4" s="56" t="s">
        <v>42</v>
      </c>
      <c r="M4" s="57">
        <v>100</v>
      </c>
      <c r="N4" s="15"/>
      <c r="O4" s="52">
        <v>1</v>
      </c>
      <c r="P4" s="56" t="s">
        <v>42</v>
      </c>
      <c r="Q4" s="243">
        <v>50</v>
      </c>
    </row>
    <row r="5" spans="1:18" ht="19" thickTop="1" thickBot="1">
      <c r="A5" s="17">
        <v>1</v>
      </c>
      <c r="B5" s="58" t="s">
        <v>42</v>
      </c>
      <c r="C5" s="17">
        <v>53</v>
      </c>
      <c r="D5" s="18">
        <v>138</v>
      </c>
      <c r="E5" s="14"/>
      <c r="F5" s="17">
        <v>1</v>
      </c>
      <c r="G5" s="58" t="s">
        <v>17</v>
      </c>
      <c r="H5" s="17">
        <v>47</v>
      </c>
      <c r="I5" s="18">
        <v>77</v>
      </c>
      <c r="K5" s="21">
        <v>2</v>
      </c>
      <c r="L5" s="65" t="s">
        <v>125</v>
      </c>
      <c r="M5" s="265">
        <v>70</v>
      </c>
      <c r="O5" s="17">
        <v>2</v>
      </c>
      <c r="P5" s="58" t="s">
        <v>125</v>
      </c>
      <c r="Q5" s="243">
        <v>47</v>
      </c>
    </row>
    <row r="6" spans="1:18" ht="19" thickTop="1" thickBot="1">
      <c r="A6" s="17">
        <v>2</v>
      </c>
      <c r="B6" s="58" t="s">
        <v>125</v>
      </c>
      <c r="C6" s="17">
        <v>42</v>
      </c>
      <c r="D6" s="18">
        <v>88</v>
      </c>
      <c r="E6" s="14"/>
      <c r="F6" s="17">
        <v>2</v>
      </c>
      <c r="G6" s="58" t="s">
        <v>24</v>
      </c>
      <c r="H6" s="17">
        <v>46</v>
      </c>
      <c r="I6" s="18">
        <v>58</v>
      </c>
      <c r="K6" s="61"/>
      <c r="L6" s="246"/>
      <c r="M6" s="266"/>
      <c r="O6" s="17">
        <v>3</v>
      </c>
      <c r="P6" s="58" t="s">
        <v>20</v>
      </c>
      <c r="Q6" s="243">
        <v>45</v>
      </c>
    </row>
    <row r="7" spans="1:18" ht="19" thickTop="1" thickBot="1">
      <c r="A7" s="17">
        <v>3</v>
      </c>
      <c r="B7" s="58" t="s">
        <v>20</v>
      </c>
      <c r="C7" s="17">
        <v>40</v>
      </c>
      <c r="D7" s="18">
        <v>104</v>
      </c>
      <c r="E7" s="14"/>
      <c r="F7" s="17">
        <v>3</v>
      </c>
      <c r="G7" s="58" t="s">
        <v>23</v>
      </c>
      <c r="H7" s="17">
        <v>37</v>
      </c>
      <c r="I7" s="18">
        <v>83</v>
      </c>
      <c r="K7" s="5"/>
      <c r="L7" s="11"/>
      <c r="M7" s="15"/>
      <c r="O7" s="17">
        <v>4</v>
      </c>
      <c r="P7" s="58" t="s">
        <v>10</v>
      </c>
      <c r="Q7" s="243">
        <v>43</v>
      </c>
    </row>
    <row r="8" spans="1:18" ht="19" thickTop="1" thickBot="1">
      <c r="A8" s="17">
        <v>4</v>
      </c>
      <c r="B8" s="58" t="s">
        <v>10</v>
      </c>
      <c r="C8" s="17">
        <v>36</v>
      </c>
      <c r="D8" s="18">
        <v>112</v>
      </c>
      <c r="E8" s="14"/>
      <c r="F8" s="17">
        <v>4</v>
      </c>
      <c r="G8" s="58" t="s">
        <v>48</v>
      </c>
      <c r="H8" s="17">
        <v>37</v>
      </c>
      <c r="I8" s="18">
        <v>78</v>
      </c>
      <c r="O8" s="17">
        <v>5</v>
      </c>
      <c r="P8" s="58" t="s">
        <v>8</v>
      </c>
      <c r="Q8" s="243">
        <v>41</v>
      </c>
    </row>
    <row r="9" spans="1:18" ht="20.25" customHeight="1" thickTop="1" thickBot="1">
      <c r="A9" s="17">
        <v>5</v>
      </c>
      <c r="B9" s="58" t="s">
        <v>8</v>
      </c>
      <c r="C9" s="17">
        <v>34</v>
      </c>
      <c r="D9" s="18">
        <v>109</v>
      </c>
      <c r="E9" s="14"/>
      <c r="F9" s="17">
        <v>5</v>
      </c>
      <c r="G9" s="58" t="s">
        <v>29</v>
      </c>
      <c r="H9" s="17">
        <v>36</v>
      </c>
      <c r="I9" s="18">
        <v>84</v>
      </c>
      <c r="L9" s="102" t="s">
        <v>121</v>
      </c>
      <c r="O9" s="17">
        <v>6</v>
      </c>
      <c r="P9" s="58" t="s">
        <v>12</v>
      </c>
      <c r="Q9" s="243">
        <v>40</v>
      </c>
    </row>
    <row r="10" spans="1:18" ht="19" thickTop="1" thickBot="1">
      <c r="A10" s="17">
        <v>6</v>
      </c>
      <c r="B10" s="58" t="s">
        <v>12</v>
      </c>
      <c r="C10" s="17">
        <v>34</v>
      </c>
      <c r="D10" s="18">
        <v>103</v>
      </c>
      <c r="E10" s="14"/>
      <c r="F10" s="17">
        <v>6</v>
      </c>
      <c r="G10" s="58" t="s">
        <v>18</v>
      </c>
      <c r="H10" s="17">
        <v>35</v>
      </c>
      <c r="I10" s="18">
        <v>81</v>
      </c>
      <c r="K10" s="10" t="s">
        <v>0</v>
      </c>
      <c r="L10" s="47" t="s">
        <v>1</v>
      </c>
      <c r="M10" s="10" t="s">
        <v>120</v>
      </c>
      <c r="O10" s="17">
        <v>7</v>
      </c>
      <c r="P10" s="62" t="s">
        <v>9</v>
      </c>
      <c r="Q10" s="243">
        <v>39</v>
      </c>
    </row>
    <row r="11" spans="1:18" ht="19" thickTop="1" thickBot="1">
      <c r="A11" s="17">
        <v>7</v>
      </c>
      <c r="B11" s="58" t="s">
        <v>9</v>
      </c>
      <c r="C11" s="17">
        <v>33</v>
      </c>
      <c r="D11" s="18">
        <v>88</v>
      </c>
      <c r="E11" s="14"/>
      <c r="F11" s="17">
        <v>7</v>
      </c>
      <c r="G11" s="62" t="s">
        <v>66</v>
      </c>
      <c r="H11" s="17">
        <v>35</v>
      </c>
      <c r="I11" s="18">
        <v>80</v>
      </c>
      <c r="K11" s="12">
        <v>1</v>
      </c>
      <c r="L11" s="103" t="s">
        <v>17</v>
      </c>
      <c r="M11" s="57">
        <v>60</v>
      </c>
      <c r="O11" s="17">
        <v>8</v>
      </c>
      <c r="P11" s="58" t="s">
        <v>7</v>
      </c>
      <c r="Q11" s="243">
        <v>38</v>
      </c>
    </row>
    <row r="12" spans="1:18" ht="19" thickTop="1" thickBot="1">
      <c r="A12" s="17">
        <v>8</v>
      </c>
      <c r="B12" s="58" t="s">
        <v>7</v>
      </c>
      <c r="C12" s="17">
        <v>33</v>
      </c>
      <c r="D12" s="18">
        <v>82</v>
      </c>
      <c r="E12" s="14"/>
      <c r="F12" s="17">
        <v>8</v>
      </c>
      <c r="G12" s="58" t="s">
        <v>127</v>
      </c>
      <c r="H12" s="17">
        <v>32</v>
      </c>
      <c r="I12" s="18">
        <v>62</v>
      </c>
      <c r="K12" s="21">
        <v>2</v>
      </c>
      <c r="L12" s="267" t="s">
        <v>24</v>
      </c>
      <c r="M12" s="60">
        <v>40</v>
      </c>
      <c r="O12" s="17">
        <v>9</v>
      </c>
      <c r="P12" s="58" t="s">
        <v>13</v>
      </c>
      <c r="Q12" s="243">
        <v>37</v>
      </c>
    </row>
    <row r="13" spans="1:18" ht="19" thickTop="1" thickBot="1">
      <c r="A13" s="17">
        <v>9</v>
      </c>
      <c r="B13" s="58" t="s">
        <v>13</v>
      </c>
      <c r="C13" s="17">
        <v>31</v>
      </c>
      <c r="D13" s="18">
        <v>79</v>
      </c>
      <c r="E13" s="14"/>
      <c r="F13" s="17">
        <v>9</v>
      </c>
      <c r="G13" s="58" t="s">
        <v>25</v>
      </c>
      <c r="H13" s="17">
        <v>29</v>
      </c>
      <c r="I13" s="18">
        <v>69</v>
      </c>
      <c r="K13" s="61"/>
      <c r="L13" s="268"/>
      <c r="M13" s="266"/>
      <c r="O13" s="17">
        <v>10</v>
      </c>
      <c r="P13" s="58" t="s">
        <v>176</v>
      </c>
      <c r="Q13" s="243">
        <v>36</v>
      </c>
    </row>
    <row r="14" spans="1:18" ht="19" thickTop="1" thickBot="1">
      <c r="A14" s="23">
        <v>10</v>
      </c>
      <c r="B14" s="59" t="s">
        <v>176</v>
      </c>
      <c r="C14" s="23">
        <v>26</v>
      </c>
      <c r="D14" s="24">
        <v>92</v>
      </c>
      <c r="E14" s="14"/>
      <c r="F14" s="23">
        <v>10</v>
      </c>
      <c r="G14" s="59" t="s">
        <v>28</v>
      </c>
      <c r="H14" s="23">
        <v>29</v>
      </c>
      <c r="I14" s="24">
        <v>64</v>
      </c>
      <c r="O14" s="17">
        <v>11</v>
      </c>
      <c r="P14" s="58" t="s">
        <v>17</v>
      </c>
      <c r="Q14" s="243">
        <v>37</v>
      </c>
      <c r="R14" t="s">
        <v>148</v>
      </c>
    </row>
    <row r="15" spans="1:18" ht="19" thickTop="1" thickBot="1">
      <c r="A15" s="51"/>
      <c r="B15" s="63"/>
      <c r="C15" s="46"/>
      <c r="D15" s="46"/>
      <c r="E15" s="14"/>
      <c r="F15" s="6"/>
      <c r="G15" s="6"/>
      <c r="H15" s="6"/>
      <c r="I15" s="6"/>
      <c r="O15" s="17">
        <v>12</v>
      </c>
      <c r="P15" s="58" t="s">
        <v>24</v>
      </c>
      <c r="Q15" s="243">
        <v>35</v>
      </c>
      <c r="R15" t="s">
        <v>149</v>
      </c>
    </row>
    <row r="16" spans="1:18" ht="20.25" customHeight="1" thickTop="1" thickBot="1">
      <c r="A16" s="52"/>
      <c r="B16" s="56" t="s">
        <v>117</v>
      </c>
      <c r="C16" s="52"/>
      <c r="D16" s="28"/>
      <c r="E16" s="14"/>
      <c r="F16" s="19"/>
      <c r="G16" s="43"/>
      <c r="H16" s="19"/>
      <c r="I16" s="19"/>
      <c r="J16" s="15"/>
      <c r="K16" s="3"/>
      <c r="L16" s="26" t="s">
        <v>150</v>
      </c>
      <c r="O16" s="17">
        <v>13</v>
      </c>
      <c r="P16" s="58" t="s">
        <v>23</v>
      </c>
      <c r="Q16" s="243">
        <v>33</v>
      </c>
    </row>
    <row r="17" spans="1:18" ht="19" thickTop="1" thickBot="1">
      <c r="A17" s="17">
        <v>1</v>
      </c>
      <c r="B17" s="58" t="s">
        <v>56</v>
      </c>
      <c r="C17" s="17">
        <v>48</v>
      </c>
      <c r="D17" s="18">
        <v>64</v>
      </c>
      <c r="E17" s="14"/>
      <c r="F17" s="19"/>
      <c r="G17" s="11"/>
      <c r="H17" s="19"/>
      <c r="I17" s="19"/>
      <c r="K17" s="10" t="s">
        <v>0</v>
      </c>
      <c r="L17" s="47" t="s">
        <v>1</v>
      </c>
      <c r="M17" s="9" t="s">
        <v>120</v>
      </c>
      <c r="N17" s="15"/>
      <c r="O17" s="17">
        <v>14</v>
      </c>
      <c r="P17" s="58" t="s">
        <v>48</v>
      </c>
      <c r="Q17" s="243">
        <v>32</v>
      </c>
    </row>
    <row r="18" spans="1:18" ht="19" thickTop="1" thickBot="1">
      <c r="A18" s="17">
        <v>2</v>
      </c>
      <c r="B18" s="58" t="s">
        <v>233</v>
      </c>
      <c r="C18" s="21">
        <v>48</v>
      </c>
      <c r="D18" s="22">
        <v>63</v>
      </c>
      <c r="E18" s="14"/>
      <c r="F18" s="19"/>
      <c r="G18" s="11"/>
      <c r="H18" s="19"/>
      <c r="I18" s="19"/>
      <c r="K18" s="52">
        <v>1</v>
      </c>
      <c r="L18" s="56" t="s">
        <v>56</v>
      </c>
      <c r="M18" s="57">
        <v>40</v>
      </c>
      <c r="O18" s="17">
        <v>15</v>
      </c>
      <c r="P18" s="58" t="s">
        <v>29</v>
      </c>
      <c r="Q18" s="243">
        <v>31</v>
      </c>
    </row>
    <row r="19" spans="1:18" ht="19" thickTop="1" thickBot="1">
      <c r="A19" s="17">
        <v>3</v>
      </c>
      <c r="B19" s="58" t="s">
        <v>31</v>
      </c>
      <c r="C19" s="17">
        <v>45</v>
      </c>
      <c r="D19" s="18">
        <v>65</v>
      </c>
      <c r="E19" s="14"/>
      <c r="F19" s="19"/>
      <c r="G19" s="11"/>
      <c r="H19" s="19"/>
      <c r="I19" s="19"/>
      <c r="K19" s="21">
        <v>2</v>
      </c>
      <c r="L19" s="65" t="s">
        <v>233</v>
      </c>
      <c r="M19" s="265">
        <v>25</v>
      </c>
      <c r="O19" s="17">
        <v>16</v>
      </c>
      <c r="P19" s="58" t="s">
        <v>18</v>
      </c>
      <c r="Q19" s="243">
        <v>30</v>
      </c>
    </row>
    <row r="20" spans="1:18" ht="19" thickTop="1" thickBot="1">
      <c r="A20" s="17">
        <v>4</v>
      </c>
      <c r="B20" s="58" t="s">
        <v>107</v>
      </c>
      <c r="C20" s="17">
        <v>42</v>
      </c>
      <c r="D20" s="18">
        <v>47</v>
      </c>
      <c r="E20" s="14"/>
      <c r="F20" s="19"/>
      <c r="G20" s="11"/>
      <c r="H20" s="19"/>
      <c r="I20" s="19"/>
      <c r="K20" s="61"/>
      <c r="L20" s="246"/>
      <c r="M20" s="266"/>
      <c r="O20" s="17">
        <v>17</v>
      </c>
      <c r="P20" s="58" t="s">
        <v>66</v>
      </c>
      <c r="Q20" s="269">
        <v>29</v>
      </c>
    </row>
    <row r="21" spans="1:18" ht="19" thickTop="1" thickBot="1">
      <c r="A21" s="17">
        <v>5</v>
      </c>
      <c r="B21" s="58" t="s">
        <v>240</v>
      </c>
      <c r="C21" s="17">
        <v>41</v>
      </c>
      <c r="D21" s="18">
        <v>39</v>
      </c>
      <c r="E21" s="14"/>
      <c r="F21" s="19"/>
      <c r="G21" s="11"/>
      <c r="H21" s="19"/>
      <c r="I21" s="19"/>
      <c r="K21" s="5"/>
      <c r="L21" s="11"/>
      <c r="M21" s="15"/>
      <c r="O21" s="17">
        <v>18</v>
      </c>
      <c r="P21" s="58" t="s">
        <v>127</v>
      </c>
      <c r="Q21" s="269">
        <v>28</v>
      </c>
    </row>
    <row r="22" spans="1:18" ht="19" thickTop="1" thickBot="1">
      <c r="A22" s="17">
        <v>6</v>
      </c>
      <c r="B22" s="58" t="s">
        <v>151</v>
      </c>
      <c r="C22" s="12">
        <v>24</v>
      </c>
      <c r="D22" s="13">
        <v>36</v>
      </c>
      <c r="E22" s="53"/>
      <c r="F22" s="19"/>
      <c r="G22" s="11"/>
      <c r="H22" s="19"/>
      <c r="I22" s="19"/>
      <c r="L22" s="11"/>
      <c r="O22" s="17">
        <v>19</v>
      </c>
      <c r="P22" s="58" t="s">
        <v>25</v>
      </c>
      <c r="Q22" s="269">
        <v>27</v>
      </c>
    </row>
    <row r="23" spans="1:18" ht="20.25" customHeight="1" thickTop="1" thickBot="1">
      <c r="A23" s="17">
        <v>7</v>
      </c>
      <c r="B23" s="58" t="s">
        <v>412</v>
      </c>
      <c r="C23" s="12">
        <v>22</v>
      </c>
      <c r="D23" s="13">
        <v>27</v>
      </c>
      <c r="E23" s="14"/>
      <c r="F23" s="19"/>
      <c r="G23" s="11"/>
      <c r="H23" s="19"/>
      <c r="I23" s="19"/>
      <c r="K23" s="70"/>
      <c r="L23" s="104"/>
      <c r="M23" s="70"/>
      <c r="O23" s="21">
        <v>20</v>
      </c>
      <c r="P23" s="65" t="s">
        <v>28</v>
      </c>
      <c r="Q23" s="269">
        <v>26</v>
      </c>
    </row>
    <row r="24" spans="1:18" ht="20.25" customHeight="1" thickTop="1" thickBot="1">
      <c r="A24" s="17">
        <v>8</v>
      </c>
      <c r="B24" s="58" t="s">
        <v>137</v>
      </c>
      <c r="C24" s="12">
        <v>18</v>
      </c>
      <c r="D24" s="13">
        <v>36</v>
      </c>
      <c r="E24" s="14"/>
      <c r="F24" s="19"/>
      <c r="G24" s="11"/>
      <c r="H24" s="19"/>
      <c r="I24" s="19"/>
      <c r="K24" s="19"/>
      <c r="L24" s="43"/>
      <c r="M24" s="19"/>
      <c r="O24" s="17">
        <v>21</v>
      </c>
      <c r="P24" s="105" t="s">
        <v>56</v>
      </c>
      <c r="Q24" s="270">
        <v>27</v>
      </c>
      <c r="R24" t="s">
        <v>148</v>
      </c>
    </row>
    <row r="25" spans="1:18" ht="20.25" customHeight="1" thickTop="1" thickBot="1">
      <c r="A25" s="17">
        <v>9</v>
      </c>
      <c r="B25" s="58"/>
      <c r="C25" s="17"/>
      <c r="D25" s="18"/>
      <c r="E25" s="14"/>
      <c r="F25" s="19"/>
      <c r="G25" s="11"/>
      <c r="H25" s="19"/>
      <c r="I25" s="19"/>
      <c r="K25" s="19"/>
      <c r="L25" s="43"/>
      <c r="M25" s="244"/>
      <c r="O25" s="17">
        <v>22</v>
      </c>
      <c r="P25" s="105" t="s">
        <v>233</v>
      </c>
      <c r="Q25" s="270">
        <v>25</v>
      </c>
      <c r="R25" t="s">
        <v>149</v>
      </c>
    </row>
    <row r="26" spans="1:18" ht="20.25" customHeight="1" thickTop="1" thickBot="1">
      <c r="A26" s="23">
        <v>10</v>
      </c>
      <c r="B26" s="59"/>
      <c r="C26" s="23"/>
      <c r="D26" s="24"/>
      <c r="E26" s="14"/>
      <c r="F26" s="19"/>
      <c r="G26" s="11"/>
      <c r="H26" s="19"/>
      <c r="I26" s="19"/>
      <c r="K26" s="19"/>
      <c r="L26" s="43"/>
      <c r="M26" s="244"/>
      <c r="O26" s="17">
        <v>23</v>
      </c>
      <c r="P26" s="105" t="s">
        <v>31</v>
      </c>
      <c r="Q26" s="270">
        <v>23</v>
      </c>
    </row>
    <row r="27" spans="1:18" ht="20.25" customHeight="1" thickTop="1" thickBot="1">
      <c r="A27" s="6"/>
      <c r="B27" s="6"/>
      <c r="C27" s="6"/>
      <c r="D27" s="6"/>
      <c r="E27" s="14"/>
      <c r="K27" s="19"/>
      <c r="L27" s="43"/>
      <c r="M27" s="244"/>
      <c r="O27" s="17">
        <v>24</v>
      </c>
      <c r="P27" s="106" t="s">
        <v>107</v>
      </c>
      <c r="Q27" s="10">
        <v>22</v>
      </c>
    </row>
    <row r="28" spans="1:18" ht="19.5" customHeight="1" thickTop="1" thickBot="1">
      <c r="A28" s="6"/>
      <c r="B28" s="6"/>
      <c r="C28" s="6"/>
      <c r="D28" s="6"/>
      <c r="E28" s="14"/>
      <c r="O28" s="17">
        <v>25</v>
      </c>
      <c r="P28" s="106" t="s">
        <v>240</v>
      </c>
      <c r="Q28" s="10">
        <v>21</v>
      </c>
    </row>
    <row r="29" spans="1:18" ht="19.5" customHeight="1" thickTop="1" thickBot="1">
      <c r="E29" s="14"/>
      <c r="O29" s="17">
        <v>26</v>
      </c>
      <c r="P29" s="106" t="s">
        <v>151</v>
      </c>
      <c r="Q29" s="10">
        <v>20</v>
      </c>
    </row>
    <row r="30" spans="1:18" ht="19.5" customHeight="1" thickTop="1" thickBot="1">
      <c r="E30" s="14"/>
      <c r="O30" s="17">
        <v>27</v>
      </c>
      <c r="P30" s="106" t="s">
        <v>412</v>
      </c>
      <c r="Q30" s="10">
        <v>20</v>
      </c>
    </row>
    <row r="31" spans="1:18" ht="19.5" customHeight="1" thickTop="1" thickBot="1">
      <c r="E31" s="14"/>
      <c r="N31" s="125"/>
      <c r="O31" s="23">
        <v>28</v>
      </c>
      <c r="P31" s="271" t="s">
        <v>137</v>
      </c>
      <c r="Q31" s="10">
        <v>20</v>
      </c>
    </row>
    <row r="32" spans="1:18" ht="19.5" customHeight="1" thickTop="1">
      <c r="E32" s="3"/>
      <c r="O32" s="19"/>
      <c r="P32" s="43"/>
      <c r="Q32" s="19"/>
    </row>
    <row r="33" spans="5:17" ht="19.5" customHeight="1">
      <c r="E33" s="6"/>
      <c r="O33" s="19"/>
      <c r="P33" s="43"/>
      <c r="Q33" s="19"/>
    </row>
    <row r="34" spans="5:17" ht="19.5" customHeight="1">
      <c r="E34" s="6"/>
      <c r="O34" s="19"/>
      <c r="P34" s="43"/>
      <c r="Q34" s="19"/>
    </row>
    <row r="35" spans="5:17" ht="19.5" customHeight="1">
      <c r="E35" s="6"/>
      <c r="O35" s="19"/>
      <c r="P35" s="43"/>
      <c r="Q35" s="19"/>
    </row>
    <row r="36" spans="5:17" ht="19.5" customHeight="1">
      <c r="E36" s="6"/>
      <c r="O36" s="19"/>
      <c r="P36" s="43"/>
      <c r="Q36" s="19"/>
    </row>
    <row r="37" spans="5:17" ht="19.5" customHeight="1">
      <c r="E37" s="6"/>
      <c r="O37" s="19"/>
      <c r="P37" s="43"/>
      <c r="Q37" s="19"/>
    </row>
    <row r="38" spans="5:17" ht="18.75" customHeight="1">
      <c r="E38" s="6"/>
      <c r="O38" s="19"/>
      <c r="P38" s="43"/>
      <c r="Q38" s="19"/>
    </row>
    <row r="39" spans="5:17" ht="19.5" customHeight="1">
      <c r="O39" s="19"/>
      <c r="P39" s="43"/>
      <c r="Q39" s="19"/>
    </row>
    <row r="40" spans="5:17" ht="19.5" customHeight="1">
      <c r="O40" s="19"/>
      <c r="P40" s="43"/>
      <c r="Q40" s="19"/>
    </row>
    <row r="41" spans="5:17" ht="19.5" customHeight="1">
      <c r="O41" s="19"/>
      <c r="P41" s="43"/>
      <c r="Q41" s="19"/>
    </row>
    <row r="42" spans="5:17" ht="19.5" customHeight="1">
      <c r="O42" s="19"/>
      <c r="P42" s="43"/>
      <c r="Q42" s="19"/>
    </row>
    <row r="43" spans="5:17" ht="19.5" customHeight="1"/>
    <row r="44" spans="5:17" ht="19.5" customHeight="1"/>
    <row r="45" spans="5:17" ht="19.5" customHeight="1"/>
    <row r="46" spans="5:17" ht="19.5" customHeight="1"/>
    <row r="47" spans="5:17" ht="19.5" customHeight="1"/>
    <row r="48" spans="5:17" ht="19.5" customHeight="1"/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1"/>
  <sheetViews>
    <sheetView topLeftCell="A68" workbookViewId="0">
      <selection activeCell="K43" sqref="K43"/>
    </sheetView>
  </sheetViews>
  <sheetFormatPr baseColWidth="10" defaultColWidth="8.83203125" defaultRowHeight="15" x14ac:dyDescent="0"/>
  <cols>
    <col min="4" max="4" width="14.83203125" customWidth="1"/>
    <col min="5" max="5" width="7.6640625" customWidth="1"/>
    <col min="6" max="6" width="5" customWidth="1"/>
    <col min="8" max="8" width="7.33203125" customWidth="1"/>
    <col min="11" max="11" width="13.5" customWidth="1"/>
    <col min="12" max="12" width="7.33203125" customWidth="1"/>
    <col min="13" max="13" width="5" customWidth="1"/>
    <col min="16" max="16" width="22.1640625" customWidth="1"/>
    <col min="17" max="17" width="13" customWidth="1"/>
  </cols>
  <sheetData>
    <row r="1" spans="1:18">
      <c r="A1" s="272" t="s">
        <v>436</v>
      </c>
      <c r="H1" s="272" t="s">
        <v>437</v>
      </c>
      <c r="O1" s="273" t="s">
        <v>438</v>
      </c>
      <c r="P1" s="274"/>
      <c r="Q1" s="274"/>
      <c r="R1" s="274"/>
    </row>
    <row r="2" spans="1:18">
      <c r="O2" s="273" t="s">
        <v>439</v>
      </c>
      <c r="P2" s="274"/>
      <c r="Q2" s="274"/>
      <c r="R2" s="274"/>
    </row>
    <row r="3" spans="1:18">
      <c r="A3" t="s">
        <v>440</v>
      </c>
      <c r="B3" t="s">
        <v>391</v>
      </c>
      <c r="E3" t="s">
        <v>392</v>
      </c>
      <c r="F3" t="s">
        <v>441</v>
      </c>
      <c r="H3" t="s">
        <v>440</v>
      </c>
      <c r="I3" t="s">
        <v>391</v>
      </c>
      <c r="L3" t="s">
        <v>392</v>
      </c>
      <c r="M3" t="s">
        <v>441</v>
      </c>
    </row>
    <row r="5" spans="1:18">
      <c r="A5" s="27">
        <v>1</v>
      </c>
      <c r="B5" s="304" t="s">
        <v>442</v>
      </c>
      <c r="C5" s="304"/>
      <c r="D5" s="304"/>
      <c r="E5" s="27">
        <v>27</v>
      </c>
      <c r="F5" s="27">
        <v>31</v>
      </c>
      <c r="H5" s="27">
        <v>1</v>
      </c>
      <c r="I5" t="s">
        <v>443</v>
      </c>
      <c r="L5" s="27">
        <v>28</v>
      </c>
      <c r="M5" s="27">
        <v>31</v>
      </c>
    </row>
    <row r="6" spans="1:18">
      <c r="A6" s="27">
        <v>2</v>
      </c>
      <c r="B6" t="s">
        <v>443</v>
      </c>
      <c r="E6" s="27">
        <v>24</v>
      </c>
      <c r="F6" s="27">
        <v>28</v>
      </c>
      <c r="H6" s="27">
        <v>2</v>
      </c>
      <c r="I6" t="s">
        <v>442</v>
      </c>
      <c r="L6" s="27">
        <v>26</v>
      </c>
      <c r="M6" s="27">
        <v>38</v>
      </c>
    </row>
    <row r="7" spans="1:18">
      <c r="A7" s="27">
        <v>3</v>
      </c>
      <c r="B7" t="s">
        <v>444</v>
      </c>
      <c r="E7" s="27">
        <v>22</v>
      </c>
      <c r="F7" s="27">
        <v>23</v>
      </c>
      <c r="H7" s="27">
        <v>3</v>
      </c>
      <c r="I7" t="s">
        <v>444</v>
      </c>
      <c r="L7" s="27">
        <v>24</v>
      </c>
      <c r="M7" s="27">
        <v>22</v>
      </c>
    </row>
    <row r="8" spans="1:18">
      <c r="A8" s="27">
        <v>4</v>
      </c>
      <c r="B8" t="s">
        <v>445</v>
      </c>
      <c r="E8" s="27">
        <v>21</v>
      </c>
      <c r="F8" s="27">
        <v>24</v>
      </c>
      <c r="H8" s="27">
        <v>4</v>
      </c>
      <c r="I8" t="s">
        <v>445</v>
      </c>
      <c r="L8" s="27">
        <v>19</v>
      </c>
      <c r="M8" s="27">
        <v>22</v>
      </c>
    </row>
    <row r="9" spans="1:18">
      <c r="A9" s="27">
        <v>5</v>
      </c>
      <c r="B9" t="s">
        <v>446</v>
      </c>
      <c r="E9" s="27">
        <v>20</v>
      </c>
      <c r="F9" s="27">
        <v>27</v>
      </c>
      <c r="H9" s="27">
        <v>5</v>
      </c>
      <c r="I9" t="s">
        <v>446</v>
      </c>
      <c r="L9" s="27">
        <v>12</v>
      </c>
      <c r="M9" s="27">
        <v>26</v>
      </c>
    </row>
    <row r="10" spans="1:18">
      <c r="A10" s="27">
        <v>6</v>
      </c>
      <c r="B10" t="s">
        <v>447</v>
      </c>
      <c r="E10" s="27">
        <v>19</v>
      </c>
      <c r="F10" s="27">
        <v>31</v>
      </c>
      <c r="H10" s="27">
        <v>6</v>
      </c>
      <c r="I10" t="s">
        <v>447</v>
      </c>
      <c r="L10" s="27">
        <v>11</v>
      </c>
      <c r="M10" s="27">
        <v>30</v>
      </c>
    </row>
    <row r="11" spans="1:18">
      <c r="A11" s="27">
        <v>7</v>
      </c>
      <c r="B11" t="s">
        <v>448</v>
      </c>
      <c r="E11" s="27">
        <v>19</v>
      </c>
      <c r="F11" s="27">
        <v>27</v>
      </c>
    </row>
    <row r="12" spans="1:18">
      <c r="A12" s="27">
        <v>8</v>
      </c>
      <c r="B12" t="s">
        <v>449</v>
      </c>
      <c r="E12" s="27">
        <v>18</v>
      </c>
      <c r="F12" s="27">
        <v>26</v>
      </c>
    </row>
    <row r="13" spans="1:18">
      <c r="A13" s="27">
        <v>9</v>
      </c>
      <c r="B13" t="s">
        <v>450</v>
      </c>
      <c r="E13" s="27">
        <v>16</v>
      </c>
      <c r="F13" s="27">
        <v>25</v>
      </c>
    </row>
    <row r="14" spans="1:18">
      <c r="A14" s="27">
        <v>10</v>
      </c>
      <c r="B14" t="s">
        <v>451</v>
      </c>
      <c r="E14" s="27">
        <v>14</v>
      </c>
      <c r="F14" s="27">
        <v>21</v>
      </c>
    </row>
    <row r="18" spans="1:13">
      <c r="A18" s="272" t="s">
        <v>452</v>
      </c>
      <c r="H18" s="272" t="s">
        <v>453</v>
      </c>
    </row>
    <row r="20" spans="1:13">
      <c r="A20" t="s">
        <v>454</v>
      </c>
      <c r="B20" t="s">
        <v>391</v>
      </c>
      <c r="E20" t="s">
        <v>392</v>
      </c>
      <c r="F20" t="s">
        <v>441</v>
      </c>
      <c r="H20" t="s">
        <v>454</v>
      </c>
      <c r="I20" t="s">
        <v>391</v>
      </c>
      <c r="L20" t="s">
        <v>392</v>
      </c>
      <c r="M20" t="s">
        <v>441</v>
      </c>
    </row>
    <row r="22" spans="1:13">
      <c r="A22" s="27">
        <v>1</v>
      </c>
      <c r="B22" t="s">
        <v>455</v>
      </c>
      <c r="E22" s="27">
        <v>31</v>
      </c>
      <c r="F22" s="27">
        <v>27</v>
      </c>
      <c r="H22" s="27">
        <v>1</v>
      </c>
      <c r="I22" t="s">
        <v>456</v>
      </c>
      <c r="L22" s="27">
        <v>27</v>
      </c>
      <c r="M22" s="27">
        <v>37</v>
      </c>
    </row>
    <row r="23" spans="1:13">
      <c r="A23" s="27">
        <v>2</v>
      </c>
      <c r="B23" t="s">
        <v>457</v>
      </c>
      <c r="E23" s="27">
        <v>31</v>
      </c>
      <c r="F23" s="27">
        <v>16</v>
      </c>
      <c r="H23" s="27">
        <v>2</v>
      </c>
      <c r="I23" t="s">
        <v>458</v>
      </c>
      <c r="L23" s="27">
        <v>24</v>
      </c>
      <c r="M23" s="27">
        <v>26</v>
      </c>
    </row>
    <row r="24" spans="1:13">
      <c r="A24" s="27">
        <v>3</v>
      </c>
      <c r="B24" t="s">
        <v>459</v>
      </c>
      <c r="E24" s="27">
        <v>29</v>
      </c>
      <c r="F24" s="27">
        <v>24</v>
      </c>
      <c r="H24" s="27">
        <v>3</v>
      </c>
      <c r="I24" t="s">
        <v>460</v>
      </c>
      <c r="L24" s="27">
        <v>23</v>
      </c>
      <c r="M24" s="27">
        <v>19</v>
      </c>
    </row>
    <row r="25" spans="1:13">
      <c r="A25" s="27">
        <v>4</v>
      </c>
      <c r="B25" t="s">
        <v>461</v>
      </c>
      <c r="E25" s="27">
        <v>24</v>
      </c>
      <c r="F25" s="27">
        <v>28</v>
      </c>
      <c r="H25" s="27">
        <v>4</v>
      </c>
      <c r="I25" t="s">
        <v>462</v>
      </c>
      <c r="L25" s="27">
        <v>20</v>
      </c>
      <c r="M25" s="27">
        <v>20</v>
      </c>
    </row>
    <row r="26" spans="1:13">
      <c r="A26" s="27">
        <v>5</v>
      </c>
      <c r="B26" t="s">
        <v>463</v>
      </c>
      <c r="E26" s="27">
        <v>21</v>
      </c>
      <c r="F26" s="27">
        <v>17</v>
      </c>
      <c r="H26" s="27">
        <v>5</v>
      </c>
      <c r="I26" t="s">
        <v>463</v>
      </c>
      <c r="L26" s="27">
        <v>18</v>
      </c>
      <c r="M26" s="27">
        <v>16</v>
      </c>
    </row>
    <row r="27" spans="1:13">
      <c r="A27" s="27">
        <v>6</v>
      </c>
      <c r="B27" t="s">
        <v>464</v>
      </c>
      <c r="E27" s="27">
        <v>20</v>
      </c>
      <c r="F27" s="27">
        <v>13</v>
      </c>
      <c r="H27" s="27">
        <v>6</v>
      </c>
      <c r="I27" t="s">
        <v>465</v>
      </c>
      <c r="L27" s="27">
        <v>8</v>
      </c>
      <c r="M27" s="27">
        <v>9</v>
      </c>
    </row>
    <row r="28" spans="1:13">
      <c r="A28" s="27">
        <v>7</v>
      </c>
      <c r="B28" t="s">
        <v>466</v>
      </c>
      <c r="E28" s="27">
        <v>18</v>
      </c>
      <c r="F28" s="27">
        <v>18</v>
      </c>
    </row>
    <row r="29" spans="1:13">
      <c r="A29" s="27">
        <v>8</v>
      </c>
      <c r="B29" t="s">
        <v>467</v>
      </c>
      <c r="E29" s="27">
        <v>17</v>
      </c>
      <c r="F29" s="27">
        <v>11</v>
      </c>
    </row>
    <row r="30" spans="1:13">
      <c r="A30" s="27">
        <v>9</v>
      </c>
      <c r="B30" t="s">
        <v>468</v>
      </c>
      <c r="E30" s="27">
        <v>16</v>
      </c>
      <c r="F30" s="27">
        <v>26</v>
      </c>
    </row>
    <row r="31" spans="1:13">
      <c r="A31" s="27">
        <v>10</v>
      </c>
      <c r="B31" t="s">
        <v>469</v>
      </c>
      <c r="E31" s="27">
        <v>16</v>
      </c>
      <c r="F31" s="27">
        <v>11</v>
      </c>
    </row>
    <row r="32" spans="1:13">
      <c r="A32" s="27">
        <v>11</v>
      </c>
      <c r="B32" t="s">
        <v>470</v>
      </c>
      <c r="E32" s="27">
        <v>11</v>
      </c>
      <c r="F32" s="27">
        <v>9</v>
      </c>
    </row>
    <row r="33" spans="1:17">
      <c r="A33" s="27">
        <v>12</v>
      </c>
      <c r="B33" t="s">
        <v>471</v>
      </c>
      <c r="E33" s="27">
        <v>6</v>
      </c>
      <c r="F33" s="27">
        <v>7</v>
      </c>
    </row>
    <row r="35" spans="1:17">
      <c r="A35" s="275"/>
      <c r="B35" s="275"/>
      <c r="C35" s="275"/>
      <c r="D35" s="275"/>
      <c r="E35" s="275"/>
      <c r="F35" s="275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5"/>
    </row>
    <row r="36" spans="1:17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</row>
    <row r="38" spans="1:17">
      <c r="A38" s="272" t="s">
        <v>472</v>
      </c>
      <c r="H38" s="272" t="s">
        <v>473</v>
      </c>
    </row>
    <row r="40" spans="1:17" ht="16" thickBot="1">
      <c r="A40" t="s">
        <v>440</v>
      </c>
      <c r="B40" t="s">
        <v>391</v>
      </c>
      <c r="E40" t="s">
        <v>392</v>
      </c>
      <c r="F40" t="s">
        <v>441</v>
      </c>
      <c r="H40" t="s">
        <v>454</v>
      </c>
      <c r="I40" t="s">
        <v>391</v>
      </c>
      <c r="L40" t="s">
        <v>392</v>
      </c>
      <c r="M40" t="s">
        <v>441</v>
      </c>
    </row>
    <row r="41" spans="1:17" ht="17" thickTop="1" thickBot="1">
      <c r="O41" s="276" t="s">
        <v>34</v>
      </c>
      <c r="P41" s="277" t="s">
        <v>124</v>
      </c>
      <c r="Q41" s="278" t="s">
        <v>396</v>
      </c>
    </row>
    <row r="42" spans="1:17" ht="16" thickTop="1">
      <c r="A42" s="27">
        <v>1</v>
      </c>
      <c r="B42" t="s">
        <v>184</v>
      </c>
      <c r="E42" s="27">
        <v>68</v>
      </c>
      <c r="F42" s="27">
        <v>75</v>
      </c>
      <c r="H42" s="27">
        <v>1</v>
      </c>
      <c r="I42" t="s">
        <v>9</v>
      </c>
      <c r="L42">
        <v>41</v>
      </c>
      <c r="M42">
        <v>51</v>
      </c>
      <c r="O42" s="279">
        <v>1</v>
      </c>
      <c r="P42" s="280" t="s">
        <v>181</v>
      </c>
      <c r="Q42" s="281">
        <v>50</v>
      </c>
    </row>
    <row r="43" spans="1:17">
      <c r="A43" s="27">
        <v>2</v>
      </c>
      <c r="B43" t="s">
        <v>9</v>
      </c>
      <c r="E43" s="27">
        <v>58</v>
      </c>
      <c r="F43" s="27">
        <v>69</v>
      </c>
      <c r="H43" s="27">
        <v>2</v>
      </c>
      <c r="I43" t="s">
        <v>474</v>
      </c>
      <c r="L43">
        <v>40</v>
      </c>
      <c r="M43">
        <v>40</v>
      </c>
      <c r="O43" s="282">
        <v>2</v>
      </c>
      <c r="P43" s="129" t="s">
        <v>9</v>
      </c>
      <c r="Q43" s="256">
        <v>47</v>
      </c>
    </row>
    <row r="44" spans="1:17">
      <c r="A44" s="27">
        <v>3</v>
      </c>
      <c r="B44" t="s">
        <v>181</v>
      </c>
      <c r="E44" s="27">
        <v>57</v>
      </c>
      <c r="F44" s="27">
        <v>66</v>
      </c>
      <c r="H44" s="27">
        <v>3</v>
      </c>
      <c r="I44" t="s">
        <v>179</v>
      </c>
      <c r="L44">
        <v>34</v>
      </c>
      <c r="M44">
        <v>45</v>
      </c>
      <c r="O44" s="282">
        <v>3</v>
      </c>
      <c r="P44" s="129" t="s">
        <v>184</v>
      </c>
      <c r="Q44" s="256">
        <v>45</v>
      </c>
    </row>
    <row r="45" spans="1:17">
      <c r="A45" s="27">
        <v>4</v>
      </c>
      <c r="B45" t="s">
        <v>203</v>
      </c>
      <c r="E45" s="27">
        <v>50</v>
      </c>
      <c r="F45" s="27">
        <v>45</v>
      </c>
      <c r="H45" s="27">
        <v>4</v>
      </c>
      <c r="I45" t="s">
        <v>203</v>
      </c>
      <c r="L45">
        <v>27</v>
      </c>
      <c r="M45">
        <v>41</v>
      </c>
      <c r="O45" s="282">
        <v>4</v>
      </c>
      <c r="P45" s="129" t="s">
        <v>187</v>
      </c>
      <c r="Q45" s="256">
        <v>43</v>
      </c>
    </row>
    <row r="46" spans="1:17">
      <c r="A46" s="27">
        <v>5</v>
      </c>
      <c r="B46" t="s">
        <v>196</v>
      </c>
      <c r="E46" s="27">
        <v>49</v>
      </c>
      <c r="F46" s="27">
        <v>54</v>
      </c>
      <c r="H46" s="27">
        <v>5</v>
      </c>
      <c r="I46" t="s">
        <v>205</v>
      </c>
      <c r="L46">
        <v>26</v>
      </c>
      <c r="M46">
        <v>30</v>
      </c>
      <c r="O46" s="282">
        <v>5</v>
      </c>
      <c r="P46" s="129" t="s">
        <v>179</v>
      </c>
      <c r="Q46" s="256">
        <v>41</v>
      </c>
    </row>
    <row r="47" spans="1:17">
      <c r="A47" s="27">
        <v>6</v>
      </c>
      <c r="B47" t="s">
        <v>179</v>
      </c>
      <c r="E47" s="27">
        <v>49</v>
      </c>
      <c r="F47" s="27">
        <v>43</v>
      </c>
      <c r="H47" s="27">
        <v>6</v>
      </c>
      <c r="I47" t="s">
        <v>210</v>
      </c>
      <c r="L47">
        <v>21</v>
      </c>
      <c r="M47">
        <v>17</v>
      </c>
      <c r="O47" s="282">
        <v>6</v>
      </c>
      <c r="P47" s="129" t="s">
        <v>192</v>
      </c>
      <c r="Q47" s="256">
        <v>40</v>
      </c>
    </row>
    <row r="48" spans="1:17">
      <c r="A48" s="27">
        <v>7</v>
      </c>
      <c r="B48" t="s">
        <v>192</v>
      </c>
      <c r="E48" s="27">
        <v>49</v>
      </c>
      <c r="F48" s="27">
        <v>41</v>
      </c>
      <c r="H48" s="27">
        <v>7</v>
      </c>
      <c r="I48" t="s">
        <v>214</v>
      </c>
      <c r="L48">
        <v>19</v>
      </c>
      <c r="M48">
        <v>20</v>
      </c>
      <c r="O48" s="282">
        <v>7</v>
      </c>
      <c r="P48" s="129" t="s">
        <v>196</v>
      </c>
      <c r="Q48" s="256">
        <v>39</v>
      </c>
    </row>
    <row r="49" spans="1:17">
      <c r="A49" s="27">
        <v>8</v>
      </c>
      <c r="B49" t="s">
        <v>187</v>
      </c>
      <c r="E49" s="27">
        <v>47</v>
      </c>
      <c r="F49" s="27">
        <v>47</v>
      </c>
      <c r="H49" s="27">
        <v>8</v>
      </c>
      <c r="I49" t="s">
        <v>216</v>
      </c>
      <c r="L49">
        <v>16</v>
      </c>
      <c r="M49">
        <v>19</v>
      </c>
      <c r="O49" s="282">
        <v>8</v>
      </c>
      <c r="P49" s="129" t="s">
        <v>198</v>
      </c>
      <c r="Q49" s="256">
        <v>38</v>
      </c>
    </row>
    <row r="50" spans="1:17">
      <c r="A50" s="27">
        <v>9</v>
      </c>
      <c r="B50" t="s">
        <v>200</v>
      </c>
      <c r="E50" s="27">
        <v>46</v>
      </c>
      <c r="F50" s="27">
        <v>43</v>
      </c>
      <c r="O50" s="282">
        <v>9</v>
      </c>
      <c r="P50" s="129" t="s">
        <v>200</v>
      </c>
      <c r="Q50" s="256">
        <v>37</v>
      </c>
    </row>
    <row r="51" spans="1:17">
      <c r="A51" s="27">
        <v>10</v>
      </c>
      <c r="B51" t="s">
        <v>210</v>
      </c>
      <c r="E51" s="27">
        <v>43</v>
      </c>
      <c r="F51" s="27">
        <v>25</v>
      </c>
      <c r="O51" s="282">
        <v>10</v>
      </c>
      <c r="P51" s="129" t="s">
        <v>205</v>
      </c>
      <c r="Q51" s="256">
        <v>36</v>
      </c>
    </row>
    <row r="52" spans="1:17">
      <c r="A52" s="27">
        <v>11</v>
      </c>
      <c r="B52" t="s">
        <v>198</v>
      </c>
      <c r="E52" s="27">
        <v>41</v>
      </c>
      <c r="F52" s="27">
        <v>32</v>
      </c>
      <c r="H52" s="272" t="s">
        <v>475</v>
      </c>
      <c r="O52" s="282">
        <v>11</v>
      </c>
      <c r="P52" s="129" t="s">
        <v>209</v>
      </c>
      <c r="Q52" s="256">
        <v>35</v>
      </c>
    </row>
    <row r="53" spans="1:17">
      <c r="A53" s="27">
        <v>12</v>
      </c>
      <c r="B53" t="s">
        <v>205</v>
      </c>
      <c r="E53" s="27">
        <v>40</v>
      </c>
      <c r="F53" s="27">
        <v>22</v>
      </c>
      <c r="O53" s="282">
        <v>12</v>
      </c>
      <c r="P53" s="129" t="s">
        <v>210</v>
      </c>
      <c r="Q53" s="256">
        <v>34</v>
      </c>
    </row>
    <row r="54" spans="1:17">
      <c r="A54" s="27">
        <v>13</v>
      </c>
      <c r="B54" t="s">
        <v>209</v>
      </c>
      <c r="E54" s="27">
        <v>39</v>
      </c>
      <c r="F54" s="27">
        <v>35</v>
      </c>
      <c r="H54" t="s">
        <v>440</v>
      </c>
      <c r="I54" t="s">
        <v>391</v>
      </c>
      <c r="L54" t="s">
        <v>392</v>
      </c>
      <c r="M54" t="s">
        <v>441</v>
      </c>
      <c r="O54" s="282">
        <v>13</v>
      </c>
      <c r="P54" s="129" t="s">
        <v>214</v>
      </c>
      <c r="Q54" s="256">
        <v>33</v>
      </c>
    </row>
    <row r="55" spans="1:17">
      <c r="A55" s="27">
        <v>14</v>
      </c>
      <c r="B55" t="s">
        <v>214</v>
      </c>
      <c r="E55" s="27">
        <v>37</v>
      </c>
      <c r="F55" s="27">
        <v>39</v>
      </c>
      <c r="O55" s="282">
        <v>14</v>
      </c>
      <c r="P55" s="129" t="s">
        <v>216</v>
      </c>
      <c r="Q55" s="256">
        <v>32</v>
      </c>
    </row>
    <row r="56" spans="1:17">
      <c r="A56" s="27">
        <v>15</v>
      </c>
      <c r="B56" t="s">
        <v>219</v>
      </c>
      <c r="E56" s="27">
        <v>35</v>
      </c>
      <c r="F56" s="27">
        <v>35</v>
      </c>
      <c r="H56" s="27">
        <v>1</v>
      </c>
      <c r="I56" t="s">
        <v>184</v>
      </c>
      <c r="L56" s="27">
        <v>38</v>
      </c>
      <c r="M56" s="27">
        <v>47</v>
      </c>
      <c r="O56" s="282">
        <v>15</v>
      </c>
      <c r="P56" s="129" t="s">
        <v>219</v>
      </c>
      <c r="Q56" s="256">
        <v>31</v>
      </c>
    </row>
    <row r="57" spans="1:17">
      <c r="A57" s="27">
        <v>16</v>
      </c>
      <c r="B57" t="s">
        <v>216</v>
      </c>
      <c r="E57" s="27">
        <v>34</v>
      </c>
      <c r="F57" s="27">
        <v>41</v>
      </c>
      <c r="H57" s="27">
        <v>2</v>
      </c>
      <c r="I57" t="s">
        <v>181</v>
      </c>
      <c r="L57" s="27">
        <v>33</v>
      </c>
      <c r="M57" s="27">
        <v>42</v>
      </c>
      <c r="O57" s="282">
        <v>16</v>
      </c>
      <c r="P57" s="129" t="s">
        <v>216</v>
      </c>
      <c r="Q57" s="256">
        <v>30</v>
      </c>
    </row>
    <row r="58" spans="1:17">
      <c r="A58" s="27">
        <v>17</v>
      </c>
      <c r="B58" t="s">
        <v>476</v>
      </c>
      <c r="E58" s="27">
        <v>32</v>
      </c>
      <c r="F58" s="27">
        <v>30</v>
      </c>
      <c r="H58" s="27">
        <v>3</v>
      </c>
      <c r="I58" t="s">
        <v>192</v>
      </c>
      <c r="L58" s="27">
        <v>33</v>
      </c>
      <c r="M58" s="27">
        <v>28</v>
      </c>
      <c r="O58" s="282">
        <v>17</v>
      </c>
      <c r="P58" s="129" t="s">
        <v>476</v>
      </c>
      <c r="Q58" s="256">
        <v>29</v>
      </c>
    </row>
    <row r="59" spans="1:17">
      <c r="A59" s="27">
        <v>18</v>
      </c>
      <c r="B59" t="s">
        <v>224</v>
      </c>
      <c r="E59" s="27">
        <v>24</v>
      </c>
      <c r="F59" s="27">
        <v>33</v>
      </c>
      <c r="H59" s="27">
        <v>4</v>
      </c>
      <c r="I59" t="s">
        <v>196</v>
      </c>
      <c r="L59" s="27">
        <v>32</v>
      </c>
      <c r="M59" s="27">
        <v>38</v>
      </c>
      <c r="O59" s="282">
        <v>18</v>
      </c>
      <c r="P59" s="129" t="s">
        <v>224</v>
      </c>
      <c r="Q59" s="256">
        <v>28</v>
      </c>
    </row>
    <row r="60" spans="1:17">
      <c r="A60" s="27">
        <v>19</v>
      </c>
      <c r="B60" t="s">
        <v>226</v>
      </c>
      <c r="E60" s="27">
        <v>23</v>
      </c>
      <c r="F60" s="27">
        <v>32</v>
      </c>
      <c r="H60" s="27">
        <v>5</v>
      </c>
      <c r="I60" t="s">
        <v>198</v>
      </c>
      <c r="L60" s="27">
        <v>32</v>
      </c>
      <c r="M60" s="27">
        <v>33</v>
      </c>
      <c r="O60" s="282">
        <v>19</v>
      </c>
      <c r="P60" s="129" t="s">
        <v>226</v>
      </c>
      <c r="Q60" s="256">
        <v>27</v>
      </c>
    </row>
    <row r="61" spans="1:17">
      <c r="A61" s="27">
        <v>20</v>
      </c>
      <c r="B61" t="s">
        <v>229</v>
      </c>
      <c r="E61" s="27">
        <v>22</v>
      </c>
      <c r="F61" s="27">
        <v>32</v>
      </c>
      <c r="H61" s="27">
        <v>6</v>
      </c>
      <c r="I61" t="s">
        <v>200</v>
      </c>
      <c r="L61" s="27">
        <v>28</v>
      </c>
      <c r="M61" s="27">
        <v>35</v>
      </c>
      <c r="O61" s="282">
        <v>20</v>
      </c>
      <c r="P61" s="129" t="s">
        <v>229</v>
      </c>
      <c r="Q61" s="256">
        <v>26</v>
      </c>
    </row>
    <row r="62" spans="1:17">
      <c r="A62" s="27">
        <v>21</v>
      </c>
      <c r="B62" t="s">
        <v>232</v>
      </c>
      <c r="E62" s="27">
        <v>19</v>
      </c>
      <c r="F62" s="27">
        <v>25</v>
      </c>
      <c r="H62" s="27">
        <v>7</v>
      </c>
      <c r="I62" t="s">
        <v>209</v>
      </c>
      <c r="L62" s="27">
        <v>23</v>
      </c>
      <c r="M62" s="27">
        <v>26</v>
      </c>
      <c r="O62" s="282">
        <v>21</v>
      </c>
      <c r="P62" s="129" t="s">
        <v>232</v>
      </c>
      <c r="Q62" s="256">
        <v>25</v>
      </c>
    </row>
    <row r="63" spans="1:17" ht="16" thickBot="1">
      <c r="A63" s="27">
        <v>22</v>
      </c>
      <c r="B63" t="s">
        <v>186</v>
      </c>
      <c r="E63" s="27">
        <v>16</v>
      </c>
      <c r="F63" s="27">
        <v>15</v>
      </c>
      <c r="H63" s="27">
        <v>8</v>
      </c>
      <c r="I63" t="s">
        <v>219</v>
      </c>
      <c r="L63" s="27">
        <v>6</v>
      </c>
      <c r="M63" s="27">
        <v>19</v>
      </c>
      <c r="O63" s="283">
        <v>22</v>
      </c>
      <c r="P63" s="261" t="s">
        <v>186</v>
      </c>
      <c r="Q63" s="262">
        <v>24</v>
      </c>
    </row>
    <row r="64" spans="1:17" ht="16" thickTop="1"/>
    <row r="67" spans="5:13">
      <c r="H67" s="272" t="s">
        <v>477</v>
      </c>
    </row>
    <row r="69" spans="5:13">
      <c r="H69" s="27">
        <v>1</v>
      </c>
      <c r="I69" t="s">
        <v>9</v>
      </c>
      <c r="L69">
        <v>15</v>
      </c>
      <c r="M69">
        <v>21</v>
      </c>
    </row>
    <row r="70" spans="5:13">
      <c r="H70" s="27">
        <v>2</v>
      </c>
      <c r="I70" t="s">
        <v>181</v>
      </c>
      <c r="L70">
        <v>13</v>
      </c>
      <c r="M70">
        <v>21</v>
      </c>
    </row>
    <row r="71" spans="5:13">
      <c r="H71" s="27">
        <v>3</v>
      </c>
      <c r="I71" t="s">
        <v>184</v>
      </c>
      <c r="L71">
        <v>12</v>
      </c>
      <c r="M71">
        <v>32</v>
      </c>
    </row>
    <row r="72" spans="5:13">
      <c r="H72" s="27">
        <v>4</v>
      </c>
      <c r="I72" t="s">
        <v>187</v>
      </c>
      <c r="L72">
        <v>8</v>
      </c>
      <c r="M72">
        <v>9</v>
      </c>
    </row>
    <row r="73" spans="5:13">
      <c r="H73" s="27"/>
    </row>
    <row r="74" spans="5:13">
      <c r="H74" s="27"/>
    </row>
    <row r="75" spans="5:13">
      <c r="E75" s="127"/>
      <c r="F75" s="127"/>
      <c r="G75" s="127"/>
      <c r="H75" s="284" t="s">
        <v>478</v>
      </c>
      <c r="I75" s="127"/>
      <c r="J75" s="127"/>
      <c r="K75" s="127"/>
    </row>
    <row r="76" spans="5:13">
      <c r="H76" s="27"/>
    </row>
    <row r="77" spans="5:13">
      <c r="H77" s="127" t="s">
        <v>479</v>
      </c>
      <c r="J77" t="s">
        <v>480</v>
      </c>
      <c r="L77">
        <v>6</v>
      </c>
    </row>
    <row r="78" spans="5:13">
      <c r="H78" s="127"/>
      <c r="J78" t="s">
        <v>481</v>
      </c>
      <c r="L78">
        <v>0</v>
      </c>
      <c r="M78" t="s">
        <v>482</v>
      </c>
    </row>
    <row r="79" spans="5:13">
      <c r="H79" s="127" t="s">
        <v>483</v>
      </c>
      <c r="J79" t="s">
        <v>480</v>
      </c>
      <c r="L79">
        <v>4</v>
      </c>
    </row>
    <row r="80" spans="5:13">
      <c r="H80" s="27"/>
      <c r="J80" t="s">
        <v>481</v>
      </c>
      <c r="L80">
        <v>6</v>
      </c>
      <c r="M80" t="s">
        <v>484</v>
      </c>
    </row>
    <row r="81" spans="1:17">
      <c r="H81" s="127" t="s">
        <v>485</v>
      </c>
      <c r="J81" t="s">
        <v>480</v>
      </c>
      <c r="L81">
        <v>6</v>
      </c>
    </row>
    <row r="82" spans="1:17">
      <c r="H82" s="27"/>
      <c r="J82" t="s">
        <v>481</v>
      </c>
      <c r="L82">
        <v>4</v>
      </c>
      <c r="M82" t="s">
        <v>486</v>
      </c>
    </row>
    <row r="83" spans="1:17">
      <c r="H83" s="27"/>
    </row>
    <row r="84" spans="1:17">
      <c r="H84" s="127" t="s">
        <v>487</v>
      </c>
      <c r="L84" t="s">
        <v>181</v>
      </c>
    </row>
    <row r="85" spans="1:17">
      <c r="H85" s="127" t="s">
        <v>488</v>
      </c>
      <c r="L85" t="s">
        <v>9</v>
      </c>
    </row>
    <row r="86" spans="1:17">
      <c r="H86" s="127" t="s">
        <v>489</v>
      </c>
      <c r="L86" t="s">
        <v>184</v>
      </c>
    </row>
    <row r="87" spans="1:17">
      <c r="H87" s="285" t="s">
        <v>490</v>
      </c>
      <c r="L87" t="s">
        <v>187</v>
      </c>
    </row>
    <row r="88" spans="1:17">
      <c r="H88" s="27"/>
    </row>
    <row r="89" spans="1:17">
      <c r="A89" s="275"/>
      <c r="B89" s="275"/>
      <c r="C89" s="275"/>
      <c r="D89" s="275"/>
      <c r="E89" s="275"/>
      <c r="F89" s="275"/>
      <c r="G89" s="275"/>
      <c r="H89" s="286"/>
      <c r="I89" s="275"/>
      <c r="J89" s="275"/>
      <c r="K89" s="275"/>
      <c r="L89" s="275"/>
      <c r="M89" s="275"/>
      <c r="N89" s="275"/>
      <c r="O89" s="275"/>
      <c r="P89" s="275"/>
      <c r="Q89" s="275"/>
    </row>
    <row r="90" spans="1:17">
      <c r="H90" s="27"/>
    </row>
    <row r="91" spans="1:17">
      <c r="H91" s="127"/>
    </row>
    <row r="92" spans="1:17">
      <c r="A92" s="272" t="s">
        <v>491</v>
      </c>
      <c r="H92" s="272" t="s">
        <v>492</v>
      </c>
    </row>
    <row r="93" spans="1:17" ht="16" thickBot="1"/>
    <row r="94" spans="1:17" ht="17" thickTop="1" thickBot="1">
      <c r="A94" t="s">
        <v>440</v>
      </c>
      <c r="B94" t="s">
        <v>391</v>
      </c>
      <c r="E94" t="s">
        <v>392</v>
      </c>
      <c r="F94" t="s">
        <v>441</v>
      </c>
      <c r="H94" t="s">
        <v>440</v>
      </c>
      <c r="I94" t="s">
        <v>391</v>
      </c>
      <c r="L94" t="s">
        <v>392</v>
      </c>
      <c r="M94" t="s">
        <v>441</v>
      </c>
      <c r="O94" s="276" t="s">
        <v>34</v>
      </c>
      <c r="P94" s="277" t="s">
        <v>124</v>
      </c>
      <c r="Q94" s="278" t="s">
        <v>396</v>
      </c>
    </row>
    <row r="95" spans="1:17" ht="16" thickTop="1">
      <c r="O95" s="287">
        <v>1</v>
      </c>
      <c r="P95" s="288" t="s">
        <v>311</v>
      </c>
      <c r="Q95" s="253">
        <v>50</v>
      </c>
    </row>
    <row r="96" spans="1:17">
      <c r="A96" s="27">
        <v>1</v>
      </c>
      <c r="B96" t="s">
        <v>326</v>
      </c>
      <c r="E96" s="27">
        <v>68</v>
      </c>
      <c r="F96" s="27">
        <v>36</v>
      </c>
      <c r="H96" s="27">
        <v>1</v>
      </c>
      <c r="I96" t="s">
        <v>311</v>
      </c>
      <c r="L96" s="27">
        <v>47</v>
      </c>
      <c r="M96" s="27">
        <v>22</v>
      </c>
      <c r="O96" s="282">
        <v>2</v>
      </c>
      <c r="P96" s="130" t="s">
        <v>314</v>
      </c>
      <c r="Q96" s="256">
        <v>47</v>
      </c>
    </row>
    <row r="97" spans="1:17">
      <c r="A97" s="27">
        <v>2</v>
      </c>
      <c r="B97" t="s">
        <v>311</v>
      </c>
      <c r="E97" s="27">
        <v>66</v>
      </c>
      <c r="F97" s="27">
        <v>41</v>
      </c>
      <c r="H97" s="27">
        <v>2</v>
      </c>
      <c r="I97" t="s">
        <v>314</v>
      </c>
      <c r="L97" s="27">
        <v>35</v>
      </c>
      <c r="M97" s="27">
        <v>25</v>
      </c>
      <c r="O97" s="282">
        <v>3</v>
      </c>
      <c r="P97" s="130" t="s">
        <v>318</v>
      </c>
      <c r="Q97" s="256">
        <v>45</v>
      </c>
    </row>
    <row r="98" spans="1:17">
      <c r="A98" s="27">
        <v>3</v>
      </c>
      <c r="B98" t="s">
        <v>493</v>
      </c>
      <c r="E98" s="27">
        <v>65</v>
      </c>
      <c r="F98" s="27">
        <v>31</v>
      </c>
      <c r="H98" s="27">
        <v>3</v>
      </c>
      <c r="I98" t="s">
        <v>321</v>
      </c>
      <c r="L98" s="27">
        <v>34</v>
      </c>
      <c r="M98" s="27">
        <v>13</v>
      </c>
      <c r="O98" s="282">
        <v>4</v>
      </c>
      <c r="P98" s="130" t="s">
        <v>320</v>
      </c>
      <c r="Q98" s="256">
        <v>43</v>
      </c>
    </row>
    <row r="99" spans="1:17">
      <c r="A99" s="27">
        <v>4</v>
      </c>
      <c r="B99" t="s">
        <v>324</v>
      </c>
      <c r="E99" s="27">
        <v>59</v>
      </c>
      <c r="F99" s="27">
        <v>35</v>
      </c>
      <c r="H99" s="27">
        <v>4</v>
      </c>
      <c r="I99" t="s">
        <v>324</v>
      </c>
      <c r="L99" s="27">
        <v>31</v>
      </c>
      <c r="M99" s="27">
        <v>14</v>
      </c>
      <c r="O99" s="282">
        <v>5</v>
      </c>
      <c r="P99" s="130" t="s">
        <v>321</v>
      </c>
      <c r="Q99" s="256">
        <v>41</v>
      </c>
    </row>
    <row r="100" spans="1:17">
      <c r="A100" s="27">
        <v>5</v>
      </c>
      <c r="B100" t="s">
        <v>329</v>
      </c>
      <c r="E100" s="27">
        <v>55</v>
      </c>
      <c r="F100" s="27">
        <v>43</v>
      </c>
      <c r="H100" s="27">
        <v>5</v>
      </c>
      <c r="I100" t="s">
        <v>331</v>
      </c>
      <c r="L100" s="27">
        <v>26</v>
      </c>
      <c r="M100" s="27">
        <v>13</v>
      </c>
      <c r="O100" s="282">
        <v>6</v>
      </c>
      <c r="P100" s="130" t="s">
        <v>322</v>
      </c>
      <c r="Q100" s="256">
        <v>40</v>
      </c>
    </row>
    <row r="101" spans="1:17">
      <c r="A101" s="27">
        <v>6</v>
      </c>
      <c r="B101" t="s">
        <v>333</v>
      </c>
      <c r="E101" s="27">
        <v>54</v>
      </c>
      <c r="F101" s="27">
        <v>31</v>
      </c>
      <c r="H101" s="27">
        <v>6</v>
      </c>
      <c r="I101" t="s">
        <v>333</v>
      </c>
      <c r="L101" s="27">
        <v>23</v>
      </c>
      <c r="M101" s="27">
        <v>19</v>
      </c>
      <c r="O101" s="282">
        <v>7</v>
      </c>
      <c r="P101" s="130" t="s">
        <v>324</v>
      </c>
      <c r="Q101" s="256">
        <v>39</v>
      </c>
    </row>
    <row r="102" spans="1:17">
      <c r="A102" s="27">
        <v>7</v>
      </c>
      <c r="B102" t="s">
        <v>494</v>
      </c>
      <c r="E102" s="27">
        <v>53</v>
      </c>
      <c r="F102" s="27">
        <v>35</v>
      </c>
      <c r="H102" s="27">
        <v>7</v>
      </c>
      <c r="I102" t="s">
        <v>495</v>
      </c>
      <c r="L102" s="27">
        <v>18</v>
      </c>
      <c r="M102" s="27">
        <v>15</v>
      </c>
      <c r="O102" s="282">
        <v>8</v>
      </c>
      <c r="P102" s="130" t="s">
        <v>326</v>
      </c>
      <c r="Q102" s="256">
        <v>38</v>
      </c>
    </row>
    <row r="103" spans="1:17">
      <c r="A103" s="27">
        <v>8</v>
      </c>
      <c r="B103" t="s">
        <v>321</v>
      </c>
      <c r="E103" s="27">
        <v>50</v>
      </c>
      <c r="F103" s="27">
        <v>29</v>
      </c>
      <c r="H103" s="27">
        <v>8</v>
      </c>
      <c r="I103" t="s">
        <v>350</v>
      </c>
      <c r="L103" s="27">
        <v>9</v>
      </c>
      <c r="M103" s="27">
        <v>6</v>
      </c>
      <c r="O103" s="282">
        <v>9</v>
      </c>
      <c r="P103" s="130" t="s">
        <v>329</v>
      </c>
      <c r="Q103" s="256">
        <v>37</v>
      </c>
    </row>
    <row r="104" spans="1:17">
      <c r="A104" s="27">
        <v>9</v>
      </c>
      <c r="B104" t="s">
        <v>322</v>
      </c>
      <c r="E104" s="27">
        <v>46</v>
      </c>
      <c r="F104" s="27">
        <v>28</v>
      </c>
      <c r="O104" s="282">
        <v>10</v>
      </c>
      <c r="P104" s="130" t="s">
        <v>331</v>
      </c>
      <c r="Q104" s="256">
        <v>36</v>
      </c>
    </row>
    <row r="105" spans="1:17">
      <c r="A105" s="27">
        <v>10</v>
      </c>
      <c r="B105" t="s">
        <v>314</v>
      </c>
      <c r="E105" s="27">
        <v>41</v>
      </c>
      <c r="F105" s="27">
        <v>29</v>
      </c>
      <c r="H105" s="272" t="s">
        <v>496</v>
      </c>
      <c r="O105" s="282">
        <v>11</v>
      </c>
      <c r="P105" s="130" t="s">
        <v>333</v>
      </c>
      <c r="Q105" s="256">
        <v>35</v>
      </c>
    </row>
    <row r="106" spans="1:17">
      <c r="A106" s="27">
        <v>11</v>
      </c>
      <c r="B106" t="s">
        <v>320</v>
      </c>
      <c r="E106" s="27">
        <v>40</v>
      </c>
      <c r="F106" s="27">
        <v>40</v>
      </c>
      <c r="O106" s="282">
        <v>12</v>
      </c>
      <c r="P106" s="130" t="s">
        <v>334</v>
      </c>
      <c r="Q106" s="256">
        <v>34</v>
      </c>
    </row>
    <row r="107" spans="1:17">
      <c r="A107" s="27">
        <v>12</v>
      </c>
      <c r="B107" t="s">
        <v>495</v>
      </c>
      <c r="E107" s="27">
        <v>40</v>
      </c>
      <c r="F107" s="27">
        <v>28</v>
      </c>
      <c r="H107" t="s">
        <v>440</v>
      </c>
      <c r="I107" t="s">
        <v>391</v>
      </c>
      <c r="L107" t="s">
        <v>392</v>
      </c>
      <c r="M107" t="s">
        <v>441</v>
      </c>
      <c r="O107" s="282">
        <v>13</v>
      </c>
      <c r="P107" s="130" t="s">
        <v>337</v>
      </c>
      <c r="Q107" s="256">
        <v>33</v>
      </c>
    </row>
    <row r="108" spans="1:17">
      <c r="A108" s="27">
        <v>13</v>
      </c>
      <c r="B108" t="s">
        <v>337</v>
      </c>
      <c r="E108" s="27">
        <v>40</v>
      </c>
      <c r="F108" s="27">
        <v>24</v>
      </c>
      <c r="O108" s="282">
        <v>14</v>
      </c>
      <c r="P108" s="130" t="s">
        <v>494</v>
      </c>
      <c r="Q108" s="256">
        <v>32</v>
      </c>
    </row>
    <row r="109" spans="1:17">
      <c r="A109" s="27">
        <v>14</v>
      </c>
      <c r="B109" t="s">
        <v>350</v>
      </c>
      <c r="E109" s="27">
        <v>39</v>
      </c>
      <c r="F109" s="27">
        <v>13</v>
      </c>
      <c r="H109" s="27">
        <v>1</v>
      </c>
      <c r="I109" t="s">
        <v>320</v>
      </c>
      <c r="L109" s="27">
        <v>36</v>
      </c>
      <c r="M109" s="27">
        <v>26</v>
      </c>
      <c r="O109" s="282">
        <v>15</v>
      </c>
      <c r="P109" s="130" t="s">
        <v>495</v>
      </c>
      <c r="Q109" s="256">
        <v>31</v>
      </c>
    </row>
    <row r="110" spans="1:17">
      <c r="A110" s="27">
        <v>15</v>
      </c>
      <c r="B110" t="s">
        <v>334</v>
      </c>
      <c r="E110" s="27">
        <v>35</v>
      </c>
      <c r="F110" s="27">
        <v>22</v>
      </c>
      <c r="H110" s="27">
        <v>2</v>
      </c>
      <c r="I110" t="s">
        <v>493</v>
      </c>
      <c r="L110" s="27">
        <v>36</v>
      </c>
      <c r="M110" s="27">
        <v>24</v>
      </c>
      <c r="O110" s="282">
        <v>16</v>
      </c>
      <c r="P110" s="130" t="s">
        <v>347</v>
      </c>
      <c r="Q110" s="256">
        <v>30</v>
      </c>
    </row>
    <row r="111" spans="1:17">
      <c r="A111" s="27">
        <v>16</v>
      </c>
      <c r="B111" t="s">
        <v>347</v>
      </c>
      <c r="E111" s="27">
        <v>35</v>
      </c>
      <c r="F111" s="27">
        <v>21</v>
      </c>
      <c r="H111" s="27">
        <v>3</v>
      </c>
      <c r="I111" t="s">
        <v>322</v>
      </c>
      <c r="L111" s="27">
        <v>33</v>
      </c>
      <c r="M111" s="27">
        <v>20</v>
      </c>
      <c r="O111" s="282">
        <v>17</v>
      </c>
      <c r="P111" s="130" t="s">
        <v>350</v>
      </c>
      <c r="Q111" s="256">
        <v>29</v>
      </c>
    </row>
    <row r="112" spans="1:17">
      <c r="A112" s="27">
        <v>17</v>
      </c>
      <c r="B112" t="s">
        <v>497</v>
      </c>
      <c r="E112" s="27">
        <v>33</v>
      </c>
      <c r="F112" s="27">
        <v>13</v>
      </c>
      <c r="H112" s="27">
        <v>4</v>
      </c>
      <c r="I112" t="s">
        <v>326</v>
      </c>
      <c r="L112" s="27">
        <v>29</v>
      </c>
      <c r="M112" s="27">
        <v>19</v>
      </c>
      <c r="O112" s="282">
        <v>18</v>
      </c>
      <c r="P112" s="130" t="s">
        <v>354</v>
      </c>
      <c r="Q112" s="256">
        <v>28</v>
      </c>
    </row>
    <row r="113" spans="1:17">
      <c r="A113" s="27">
        <v>18</v>
      </c>
      <c r="B113" t="s">
        <v>354</v>
      </c>
      <c r="E113" s="27">
        <v>33</v>
      </c>
      <c r="F113" s="27">
        <v>12</v>
      </c>
      <c r="H113" s="27">
        <v>5</v>
      </c>
      <c r="I113" t="s">
        <v>329</v>
      </c>
      <c r="L113" s="27">
        <v>26</v>
      </c>
      <c r="M113" s="27">
        <v>24</v>
      </c>
      <c r="O113" s="282">
        <v>19</v>
      </c>
      <c r="P113" s="130" t="s">
        <v>358</v>
      </c>
      <c r="Q113" s="256">
        <v>27</v>
      </c>
    </row>
    <row r="114" spans="1:17">
      <c r="A114" s="27">
        <v>19</v>
      </c>
      <c r="B114" t="s">
        <v>358</v>
      </c>
      <c r="E114" s="27">
        <v>30</v>
      </c>
      <c r="F114" s="27">
        <v>26</v>
      </c>
      <c r="H114" s="27">
        <v>6</v>
      </c>
      <c r="I114" t="s">
        <v>334</v>
      </c>
      <c r="L114" s="27">
        <v>21</v>
      </c>
      <c r="M114" s="27">
        <v>15</v>
      </c>
      <c r="O114" s="282">
        <v>20</v>
      </c>
      <c r="P114" s="130" t="s">
        <v>498</v>
      </c>
      <c r="Q114" s="256">
        <v>26</v>
      </c>
    </row>
    <row r="115" spans="1:17">
      <c r="A115" s="27">
        <v>20</v>
      </c>
      <c r="B115" t="s">
        <v>498</v>
      </c>
      <c r="E115" s="27">
        <v>30</v>
      </c>
      <c r="F115" s="27">
        <v>19</v>
      </c>
      <c r="H115" s="27">
        <v>7</v>
      </c>
      <c r="I115" t="s">
        <v>337</v>
      </c>
      <c r="L115" s="27">
        <v>21</v>
      </c>
      <c r="M115" s="27">
        <v>11</v>
      </c>
      <c r="O115" s="282">
        <v>21</v>
      </c>
      <c r="P115" s="130" t="s">
        <v>361</v>
      </c>
      <c r="Q115" s="256">
        <v>25</v>
      </c>
    </row>
    <row r="116" spans="1:17">
      <c r="A116" s="27">
        <v>21</v>
      </c>
      <c r="B116" t="s">
        <v>361</v>
      </c>
      <c r="E116" s="27">
        <v>25</v>
      </c>
      <c r="F116" s="27">
        <v>30</v>
      </c>
      <c r="H116" s="27">
        <v>8</v>
      </c>
      <c r="I116" t="s">
        <v>494</v>
      </c>
      <c r="L116" s="27">
        <v>20</v>
      </c>
      <c r="M116" s="27">
        <v>26</v>
      </c>
      <c r="O116" s="282">
        <v>22</v>
      </c>
      <c r="P116" s="130" t="s">
        <v>364</v>
      </c>
      <c r="Q116" s="256">
        <v>24</v>
      </c>
    </row>
    <row r="117" spans="1:17">
      <c r="A117" s="27">
        <v>22</v>
      </c>
      <c r="B117" t="s">
        <v>364</v>
      </c>
      <c r="E117" s="27">
        <v>25</v>
      </c>
      <c r="F117" s="27">
        <v>25</v>
      </c>
      <c r="O117" s="282">
        <v>23</v>
      </c>
      <c r="P117" s="130" t="s">
        <v>366</v>
      </c>
      <c r="Q117" s="256">
        <v>23</v>
      </c>
    </row>
    <row r="118" spans="1:17">
      <c r="A118" s="27">
        <v>23</v>
      </c>
      <c r="B118" t="s">
        <v>366</v>
      </c>
      <c r="E118" s="27">
        <v>25</v>
      </c>
      <c r="F118" s="27">
        <v>14</v>
      </c>
      <c r="O118" s="282">
        <v>24</v>
      </c>
      <c r="P118" s="130" t="s">
        <v>368</v>
      </c>
      <c r="Q118" s="256">
        <v>22</v>
      </c>
    </row>
    <row r="119" spans="1:17">
      <c r="A119" s="27">
        <v>24</v>
      </c>
      <c r="B119" t="s">
        <v>368</v>
      </c>
      <c r="E119" s="27">
        <v>24</v>
      </c>
      <c r="F119" s="27">
        <v>19</v>
      </c>
      <c r="H119" s="272" t="s">
        <v>499</v>
      </c>
      <c r="O119" s="282">
        <v>25</v>
      </c>
      <c r="P119" s="130" t="s">
        <v>370</v>
      </c>
      <c r="Q119" s="256">
        <v>21</v>
      </c>
    </row>
    <row r="120" spans="1:17" ht="16" thickBot="1">
      <c r="A120" s="27">
        <v>25</v>
      </c>
      <c r="B120" t="s">
        <v>370</v>
      </c>
      <c r="E120" s="27">
        <v>15</v>
      </c>
      <c r="F120" s="27">
        <v>12</v>
      </c>
      <c r="O120" s="283">
        <v>26</v>
      </c>
      <c r="P120" s="289" t="s">
        <v>371</v>
      </c>
      <c r="Q120" s="262">
        <v>20</v>
      </c>
    </row>
    <row r="121" spans="1:17" ht="16" thickTop="1">
      <c r="A121" s="27">
        <v>26</v>
      </c>
      <c r="B121" t="s">
        <v>371</v>
      </c>
      <c r="E121" s="27">
        <v>14</v>
      </c>
      <c r="F121" s="27">
        <v>10</v>
      </c>
      <c r="H121" s="27">
        <v>1</v>
      </c>
      <c r="I121" t="s">
        <v>311</v>
      </c>
      <c r="L121">
        <v>19</v>
      </c>
      <c r="M121">
        <v>15</v>
      </c>
    </row>
    <row r="122" spans="1:17">
      <c r="H122" s="27">
        <v>2</v>
      </c>
      <c r="I122" t="s">
        <v>314</v>
      </c>
      <c r="L122">
        <v>10</v>
      </c>
      <c r="M122">
        <v>10</v>
      </c>
    </row>
    <row r="123" spans="1:17">
      <c r="H123" s="27">
        <v>3</v>
      </c>
      <c r="I123" t="s">
        <v>318</v>
      </c>
      <c r="L123">
        <v>10</v>
      </c>
      <c r="M123">
        <v>4</v>
      </c>
    </row>
    <row r="124" spans="1:17">
      <c r="H124" s="27">
        <v>4</v>
      </c>
      <c r="I124" t="s">
        <v>320</v>
      </c>
      <c r="L124">
        <v>9</v>
      </c>
      <c r="M124">
        <v>5</v>
      </c>
    </row>
    <row r="126" spans="1:17">
      <c r="H126" s="272" t="s">
        <v>500</v>
      </c>
    </row>
    <row r="128" spans="1:17">
      <c r="H128" t="s">
        <v>501</v>
      </c>
      <c r="L128" t="s">
        <v>311</v>
      </c>
    </row>
    <row r="129" spans="8:12">
      <c r="H129" t="s">
        <v>488</v>
      </c>
      <c r="L129" t="s">
        <v>314</v>
      </c>
    </row>
    <row r="130" spans="8:12">
      <c r="H130" t="s">
        <v>159</v>
      </c>
      <c r="L130" t="s">
        <v>318</v>
      </c>
    </row>
    <row r="131" spans="8:12">
      <c r="H131" t="s">
        <v>160</v>
      </c>
      <c r="L131" t="s">
        <v>320</v>
      </c>
    </row>
  </sheetData>
  <mergeCells count="1">
    <mergeCell ref="B5:D5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9"/>
  <sheetViews>
    <sheetView topLeftCell="J1" zoomScale="80" zoomScaleNormal="80" zoomScalePageLayoutView="80" workbookViewId="0">
      <selection activeCell="AE4" sqref="AE4:AE21"/>
    </sheetView>
  </sheetViews>
  <sheetFormatPr baseColWidth="10" defaultColWidth="8.83203125" defaultRowHeight="15" x14ac:dyDescent="0"/>
  <cols>
    <col min="1" max="1" width="5.33203125" bestFit="1" customWidth="1"/>
    <col min="2" max="2" width="23" customWidth="1"/>
    <col min="3" max="3" width="9.5" bestFit="1" customWidth="1"/>
    <col min="4" max="4" width="6.5" bestFit="1" customWidth="1"/>
    <col min="5" max="5" width="3.5" customWidth="1"/>
    <col min="6" max="6" width="5.33203125" bestFit="1" customWidth="1"/>
    <col min="7" max="7" width="30.1640625" customWidth="1"/>
    <col min="8" max="8" width="11" customWidth="1"/>
    <col min="9" max="9" width="8.33203125" customWidth="1"/>
    <col min="10" max="10" width="4.1640625" customWidth="1"/>
    <col min="11" max="11" width="3.1640625" style="127" customWidth="1"/>
    <col min="12" max="12" width="3.33203125" customWidth="1"/>
    <col min="13" max="13" width="5.33203125" bestFit="1" customWidth="1"/>
    <col min="14" max="14" width="23.6640625" customWidth="1"/>
    <col min="15" max="16" width="9.5" bestFit="1" customWidth="1"/>
    <col min="17" max="17" width="9" bestFit="1" customWidth="1"/>
    <col min="18" max="18" width="5" customWidth="1"/>
    <col min="19" max="19" width="5.33203125" bestFit="1" customWidth="1"/>
    <col min="20" max="20" width="21.5" customWidth="1"/>
    <col min="21" max="22" width="9.5" bestFit="1" customWidth="1"/>
    <col min="23" max="23" width="9" bestFit="1" customWidth="1"/>
    <col min="24" max="24" width="4.5" customWidth="1"/>
    <col min="25" max="26" width="4" customWidth="1"/>
    <col min="27" max="27" width="22.83203125" customWidth="1"/>
    <col min="28" max="28" width="6.5" bestFit="1" customWidth="1"/>
    <col min="29" max="29" width="6.6640625" bestFit="1" customWidth="1"/>
    <col min="30" max="30" width="3.5" customWidth="1"/>
    <col min="31" max="31" width="27.5" customWidth="1"/>
    <col min="32" max="32" width="6.5" bestFit="1" customWidth="1"/>
    <col min="33" max="33" width="6.6640625" bestFit="1" customWidth="1"/>
  </cols>
  <sheetData>
    <row r="1" spans="1:34" s="107" customFormat="1" ht="47.25" customHeight="1">
      <c r="G1" s="107" t="s">
        <v>152</v>
      </c>
      <c r="K1" s="108"/>
      <c r="T1" s="107" t="s">
        <v>113</v>
      </c>
      <c r="Y1" s="109"/>
      <c r="AA1" s="110" t="s">
        <v>153</v>
      </c>
    </row>
    <row r="2" spans="1:34" ht="24" thickBot="1">
      <c r="B2" s="45" t="s">
        <v>156</v>
      </c>
      <c r="C2" s="3"/>
      <c r="D2" s="3"/>
      <c r="E2" s="3"/>
      <c r="G2" s="45" t="s">
        <v>157</v>
      </c>
      <c r="H2" s="3"/>
      <c r="I2" s="3"/>
      <c r="J2" s="3"/>
      <c r="K2" s="111"/>
      <c r="L2" s="112"/>
      <c r="N2" s="45" t="s">
        <v>154</v>
      </c>
      <c r="O2" s="3"/>
      <c r="P2" s="3"/>
      <c r="Q2" s="3"/>
      <c r="R2" s="3"/>
      <c r="S2" s="3"/>
      <c r="T2" s="45" t="s">
        <v>155</v>
      </c>
      <c r="U2" s="4"/>
      <c r="V2" s="3"/>
      <c r="W2" s="3"/>
      <c r="X2" s="3"/>
      <c r="Y2" s="113"/>
      <c r="AA2" s="305" t="s">
        <v>156</v>
      </c>
      <c r="AB2" s="305"/>
      <c r="AC2" s="305"/>
      <c r="AE2" s="305" t="s">
        <v>157</v>
      </c>
      <c r="AF2" s="305"/>
      <c r="AG2" s="305"/>
      <c r="AH2" s="305"/>
    </row>
    <row r="3" spans="1:34" ht="19" thickTop="1" thickBot="1">
      <c r="A3" s="5" t="s">
        <v>0</v>
      </c>
      <c r="B3" s="6" t="s">
        <v>1</v>
      </c>
      <c r="C3" s="290" t="s">
        <v>2</v>
      </c>
      <c r="D3" s="291" t="s">
        <v>3</v>
      </c>
      <c r="E3" s="6"/>
      <c r="F3" s="5" t="s">
        <v>0</v>
      </c>
      <c r="G3" s="6" t="s">
        <v>1</v>
      </c>
      <c r="H3" s="290" t="s">
        <v>2</v>
      </c>
      <c r="I3" s="291" t="s">
        <v>3</v>
      </c>
      <c r="J3" s="19"/>
      <c r="K3" s="114"/>
      <c r="L3" s="66"/>
      <c r="M3" s="5" t="s">
        <v>0</v>
      </c>
      <c r="N3" s="6" t="s">
        <v>1</v>
      </c>
      <c r="O3" s="7" t="s">
        <v>2</v>
      </c>
      <c r="P3" s="8" t="s">
        <v>3</v>
      </c>
      <c r="Q3" s="6" t="s">
        <v>4</v>
      </c>
      <c r="R3" s="6"/>
      <c r="S3" s="5" t="s">
        <v>0</v>
      </c>
      <c r="T3" s="6" t="s">
        <v>1</v>
      </c>
      <c r="U3" s="7" t="s">
        <v>2</v>
      </c>
      <c r="V3" s="8" t="s">
        <v>3</v>
      </c>
      <c r="W3" s="19" t="s">
        <v>4</v>
      </c>
      <c r="X3" s="19"/>
      <c r="Y3" s="113"/>
    </row>
    <row r="4" spans="1:34" ht="24" thickTop="1">
      <c r="A4" s="5">
        <v>1</v>
      </c>
      <c r="B4" s="11" t="s">
        <v>8</v>
      </c>
      <c r="C4" s="292">
        <v>60</v>
      </c>
      <c r="D4" s="293">
        <v>82</v>
      </c>
      <c r="E4" s="14"/>
      <c r="F4" s="5">
        <v>1</v>
      </c>
      <c r="G4" s="11" t="s">
        <v>106</v>
      </c>
      <c r="H4" s="292">
        <v>47</v>
      </c>
      <c r="I4" s="293">
        <v>40</v>
      </c>
      <c r="J4" s="19"/>
      <c r="K4" s="114"/>
      <c r="L4" s="66"/>
      <c r="M4" s="5">
        <v>1</v>
      </c>
      <c r="N4" s="11" t="s">
        <v>12</v>
      </c>
      <c r="O4" s="292">
        <v>55</v>
      </c>
      <c r="P4" s="293">
        <v>97</v>
      </c>
      <c r="Q4" s="14" t="s">
        <v>160</v>
      </c>
      <c r="R4" s="14"/>
      <c r="S4" s="5">
        <v>1</v>
      </c>
      <c r="T4" s="11" t="s">
        <v>21</v>
      </c>
      <c r="U4" s="292">
        <v>53</v>
      </c>
      <c r="V4" s="293">
        <v>91</v>
      </c>
      <c r="W4" s="15" t="s">
        <v>161</v>
      </c>
      <c r="X4" s="15"/>
      <c r="Y4" s="113"/>
      <c r="AA4" s="115" t="s">
        <v>8</v>
      </c>
      <c r="AB4" s="116">
        <v>50</v>
      </c>
      <c r="AE4" s="119" t="s">
        <v>310</v>
      </c>
      <c r="AF4" s="116">
        <v>50</v>
      </c>
    </row>
    <row r="5" spans="1:34" ht="23">
      <c r="A5" s="5">
        <v>2</v>
      </c>
      <c r="B5" s="11" t="s">
        <v>162</v>
      </c>
      <c r="C5" s="294">
        <v>60</v>
      </c>
      <c r="D5" s="295">
        <v>70</v>
      </c>
      <c r="E5" s="14"/>
      <c r="F5" s="5">
        <v>2</v>
      </c>
      <c r="G5" s="11" t="s">
        <v>502</v>
      </c>
      <c r="H5" s="294">
        <v>43</v>
      </c>
      <c r="I5" s="295">
        <v>38</v>
      </c>
      <c r="J5" s="19"/>
      <c r="K5" s="114"/>
      <c r="L5" s="66"/>
      <c r="M5" s="5">
        <v>2</v>
      </c>
      <c r="N5" s="11" t="s">
        <v>8</v>
      </c>
      <c r="O5" s="294">
        <v>53</v>
      </c>
      <c r="P5" s="295">
        <v>87</v>
      </c>
      <c r="Q5" s="14" t="s">
        <v>161</v>
      </c>
      <c r="R5" s="14"/>
      <c r="S5" s="5">
        <v>2</v>
      </c>
      <c r="T5" s="43" t="s">
        <v>11</v>
      </c>
      <c r="U5" s="294">
        <v>51</v>
      </c>
      <c r="V5" s="295">
        <v>62</v>
      </c>
      <c r="W5" s="15" t="s">
        <v>159</v>
      </c>
      <c r="X5" s="15"/>
      <c r="Y5" s="113"/>
      <c r="AA5" s="119" t="s">
        <v>20</v>
      </c>
      <c r="AB5" s="118">
        <v>47</v>
      </c>
      <c r="AE5" s="119" t="s">
        <v>502</v>
      </c>
      <c r="AF5" s="118">
        <v>47</v>
      </c>
    </row>
    <row r="6" spans="1:34" ht="23">
      <c r="A6" s="5">
        <v>3</v>
      </c>
      <c r="B6" s="11" t="s">
        <v>177</v>
      </c>
      <c r="C6" s="294">
        <v>51</v>
      </c>
      <c r="D6" s="295">
        <v>87</v>
      </c>
      <c r="E6" s="14"/>
      <c r="F6" s="5">
        <v>3</v>
      </c>
      <c r="G6" s="11" t="s">
        <v>27</v>
      </c>
      <c r="H6" s="294">
        <v>43</v>
      </c>
      <c r="I6" s="295">
        <v>33</v>
      </c>
      <c r="J6" s="19"/>
      <c r="K6" s="114"/>
      <c r="L6" s="66"/>
      <c r="M6" s="5">
        <v>3</v>
      </c>
      <c r="N6" s="11" t="s">
        <v>162</v>
      </c>
      <c r="O6" s="294">
        <v>51</v>
      </c>
      <c r="P6" s="295">
        <v>87</v>
      </c>
      <c r="Q6" s="14" t="s">
        <v>159</v>
      </c>
      <c r="R6" s="14"/>
      <c r="S6" s="5">
        <v>3</v>
      </c>
      <c r="T6" s="11" t="s">
        <v>25</v>
      </c>
      <c r="U6" s="294">
        <v>46</v>
      </c>
      <c r="V6" s="295">
        <v>76</v>
      </c>
      <c r="W6" s="15" t="s">
        <v>158</v>
      </c>
      <c r="X6" s="15"/>
      <c r="Y6" s="113"/>
      <c r="AA6" s="119" t="s">
        <v>162</v>
      </c>
      <c r="AB6" s="118">
        <v>45</v>
      </c>
      <c r="AE6" s="119" t="s">
        <v>27</v>
      </c>
      <c r="AF6" s="118">
        <v>45</v>
      </c>
    </row>
    <row r="7" spans="1:34" ht="23">
      <c r="A7" s="5">
        <v>4</v>
      </c>
      <c r="B7" s="11" t="s">
        <v>12</v>
      </c>
      <c r="C7" s="294">
        <v>50</v>
      </c>
      <c r="D7" s="295">
        <v>96</v>
      </c>
      <c r="E7" s="14"/>
      <c r="F7" s="5">
        <v>4</v>
      </c>
      <c r="G7" s="11" t="s">
        <v>142</v>
      </c>
      <c r="H7" s="294">
        <v>42</v>
      </c>
      <c r="I7" s="295">
        <v>32</v>
      </c>
      <c r="J7" s="19"/>
      <c r="K7" s="114"/>
      <c r="L7" s="66"/>
      <c r="M7" s="5">
        <v>4</v>
      </c>
      <c r="N7" s="11" t="s">
        <v>20</v>
      </c>
      <c r="O7" s="294">
        <v>50</v>
      </c>
      <c r="P7" s="295">
        <v>84</v>
      </c>
      <c r="Q7" s="14" t="s">
        <v>158</v>
      </c>
      <c r="R7" s="14"/>
      <c r="S7" s="5">
        <v>4</v>
      </c>
      <c r="T7" s="43" t="s">
        <v>176</v>
      </c>
      <c r="U7" s="294">
        <v>43</v>
      </c>
      <c r="V7" s="295">
        <v>80</v>
      </c>
      <c r="W7" s="15" t="s">
        <v>160</v>
      </c>
      <c r="X7" s="15"/>
      <c r="Y7" s="113"/>
      <c r="AA7" s="119" t="s">
        <v>12</v>
      </c>
      <c r="AB7" s="118">
        <v>43</v>
      </c>
      <c r="AE7" s="119" t="s">
        <v>75</v>
      </c>
      <c r="AF7" s="118">
        <v>43</v>
      </c>
    </row>
    <row r="8" spans="1:34" ht="23">
      <c r="A8" s="5">
        <v>5</v>
      </c>
      <c r="B8" s="11" t="s">
        <v>10</v>
      </c>
      <c r="C8" s="294">
        <v>49</v>
      </c>
      <c r="D8" s="295">
        <v>86</v>
      </c>
      <c r="E8" s="14"/>
      <c r="F8" s="5">
        <v>5</v>
      </c>
      <c r="G8" s="11" t="s">
        <v>75</v>
      </c>
      <c r="H8" s="294">
        <v>42</v>
      </c>
      <c r="I8" s="295">
        <v>31</v>
      </c>
      <c r="J8" s="19"/>
      <c r="K8" s="114"/>
      <c r="L8" s="66"/>
      <c r="M8" s="5">
        <v>5</v>
      </c>
      <c r="N8" s="11" t="s">
        <v>10</v>
      </c>
      <c r="O8" s="294">
        <v>41</v>
      </c>
      <c r="P8" s="295">
        <v>82</v>
      </c>
      <c r="Q8" s="14"/>
      <c r="R8" s="14"/>
      <c r="S8" s="5">
        <v>5</v>
      </c>
      <c r="T8" s="43" t="s">
        <v>29</v>
      </c>
      <c r="U8" s="294">
        <v>43</v>
      </c>
      <c r="V8" s="295">
        <v>70</v>
      </c>
      <c r="W8" s="19"/>
      <c r="X8" s="19"/>
      <c r="Y8" s="113"/>
      <c r="AA8" s="119" t="s">
        <v>10</v>
      </c>
      <c r="AB8" s="118">
        <v>41</v>
      </c>
      <c r="AE8" s="119" t="s">
        <v>133</v>
      </c>
      <c r="AF8" s="118">
        <v>41</v>
      </c>
    </row>
    <row r="9" spans="1:34" ht="23">
      <c r="A9" s="5">
        <v>6</v>
      </c>
      <c r="B9" s="11" t="s">
        <v>17</v>
      </c>
      <c r="C9" s="294">
        <v>47</v>
      </c>
      <c r="D9" s="295">
        <v>72</v>
      </c>
      <c r="E9" s="14"/>
      <c r="F9" s="5">
        <v>6</v>
      </c>
      <c r="G9" s="11" t="s">
        <v>133</v>
      </c>
      <c r="H9" s="294">
        <v>42</v>
      </c>
      <c r="I9" s="295">
        <v>30</v>
      </c>
      <c r="J9" s="19"/>
      <c r="K9" s="114"/>
      <c r="L9" s="66"/>
      <c r="M9" s="5">
        <v>6</v>
      </c>
      <c r="N9" s="11" t="s">
        <v>177</v>
      </c>
      <c r="O9" s="294">
        <v>37</v>
      </c>
      <c r="P9" s="295">
        <v>83</v>
      </c>
      <c r="Q9" s="14"/>
      <c r="R9" s="14"/>
      <c r="S9" s="5">
        <v>6</v>
      </c>
      <c r="T9" s="11" t="s">
        <v>56</v>
      </c>
      <c r="U9" s="294">
        <v>43</v>
      </c>
      <c r="V9" s="295">
        <v>63</v>
      </c>
      <c r="W9" s="19"/>
      <c r="X9" s="19"/>
      <c r="Y9" s="113"/>
      <c r="AA9" s="119" t="s">
        <v>177</v>
      </c>
      <c r="AB9" s="118">
        <v>40</v>
      </c>
      <c r="AE9" s="119" t="s">
        <v>106</v>
      </c>
      <c r="AF9" s="118">
        <v>40</v>
      </c>
    </row>
    <row r="10" spans="1:34" ht="23">
      <c r="A10" s="5">
        <v>7</v>
      </c>
      <c r="B10" s="11" t="s">
        <v>20</v>
      </c>
      <c r="C10" s="294">
        <v>47</v>
      </c>
      <c r="D10" s="295">
        <v>62</v>
      </c>
      <c r="E10" s="14"/>
      <c r="F10" s="5">
        <v>7</v>
      </c>
      <c r="G10" s="11" t="s">
        <v>310</v>
      </c>
      <c r="H10" s="294">
        <v>41</v>
      </c>
      <c r="I10" s="295">
        <v>37</v>
      </c>
      <c r="J10" s="19"/>
      <c r="K10" s="114"/>
      <c r="L10" s="66"/>
      <c r="M10" s="5">
        <v>7</v>
      </c>
      <c r="N10" s="11" t="s">
        <v>17</v>
      </c>
      <c r="O10" s="294">
        <v>34</v>
      </c>
      <c r="P10" s="295">
        <v>81</v>
      </c>
      <c r="Q10" s="14"/>
      <c r="R10" s="14"/>
      <c r="S10" s="5">
        <v>7</v>
      </c>
      <c r="T10" s="43" t="s">
        <v>18</v>
      </c>
      <c r="U10" s="294">
        <v>41</v>
      </c>
      <c r="V10" s="295">
        <v>73</v>
      </c>
      <c r="W10" s="19"/>
      <c r="X10" s="19"/>
      <c r="Y10" s="113"/>
      <c r="AA10" s="119" t="s">
        <v>17</v>
      </c>
      <c r="AB10" s="118">
        <v>39</v>
      </c>
      <c r="AE10" s="119" t="s">
        <v>325</v>
      </c>
      <c r="AF10" s="118">
        <v>39</v>
      </c>
    </row>
    <row r="11" spans="1:34" ht="23">
      <c r="A11" s="5">
        <v>8</v>
      </c>
      <c r="B11" s="11" t="s">
        <v>125</v>
      </c>
      <c r="C11" s="294">
        <v>46</v>
      </c>
      <c r="D11" s="295">
        <v>63</v>
      </c>
      <c r="E11" s="14"/>
      <c r="F11" s="5">
        <v>8</v>
      </c>
      <c r="G11" s="11" t="s">
        <v>325</v>
      </c>
      <c r="H11" s="294">
        <v>38</v>
      </c>
      <c r="I11" s="295">
        <v>23</v>
      </c>
      <c r="J11" s="19"/>
      <c r="K11" s="114"/>
      <c r="L11" s="66"/>
      <c r="M11" s="5">
        <v>8</v>
      </c>
      <c r="N11" s="11" t="s">
        <v>23</v>
      </c>
      <c r="O11" s="294">
        <v>32</v>
      </c>
      <c r="P11" s="295">
        <v>64</v>
      </c>
      <c r="Q11" s="14"/>
      <c r="R11" s="14"/>
      <c r="S11" s="5">
        <v>8</v>
      </c>
      <c r="T11" s="43" t="s">
        <v>16</v>
      </c>
      <c r="U11" s="294">
        <v>38</v>
      </c>
      <c r="V11" s="295">
        <v>50</v>
      </c>
      <c r="W11" s="19"/>
      <c r="X11" s="19"/>
      <c r="Y11" s="113"/>
      <c r="AA11" s="119" t="s">
        <v>23</v>
      </c>
      <c r="AB11" s="118">
        <v>38</v>
      </c>
      <c r="AE11" s="119" t="s">
        <v>327</v>
      </c>
      <c r="AF11" s="118">
        <v>38</v>
      </c>
    </row>
    <row r="12" spans="1:34" ht="23">
      <c r="A12" s="5">
        <v>9</v>
      </c>
      <c r="B12" s="11" t="s">
        <v>23</v>
      </c>
      <c r="C12" s="294">
        <v>45</v>
      </c>
      <c r="D12" s="295">
        <v>72</v>
      </c>
      <c r="E12" s="14"/>
      <c r="F12" s="5">
        <v>9</v>
      </c>
      <c r="G12" s="11" t="s">
        <v>327</v>
      </c>
      <c r="H12" s="294">
        <v>37</v>
      </c>
      <c r="I12" s="295">
        <v>16</v>
      </c>
      <c r="J12" s="19"/>
      <c r="K12" s="114"/>
      <c r="L12" s="66"/>
      <c r="M12" s="5">
        <v>9</v>
      </c>
      <c r="N12" s="11" t="s">
        <v>125</v>
      </c>
      <c r="O12" s="294">
        <v>31</v>
      </c>
      <c r="P12" s="295">
        <v>83</v>
      </c>
      <c r="Q12" s="14"/>
      <c r="R12" s="14"/>
      <c r="S12" s="5">
        <v>9</v>
      </c>
      <c r="T12" s="43" t="s">
        <v>503</v>
      </c>
      <c r="U12" s="294">
        <v>36</v>
      </c>
      <c r="V12" s="295">
        <v>56</v>
      </c>
      <c r="W12" s="19"/>
      <c r="X12" s="19"/>
      <c r="Y12" s="113"/>
      <c r="AA12" s="119" t="s">
        <v>125</v>
      </c>
      <c r="AB12" s="118">
        <v>37</v>
      </c>
      <c r="AE12" s="119" t="s">
        <v>142</v>
      </c>
      <c r="AF12" s="118">
        <v>37</v>
      </c>
    </row>
    <row r="13" spans="1:34" ht="23">
      <c r="A13" s="5">
        <v>10</v>
      </c>
      <c r="B13" s="11" t="s">
        <v>48</v>
      </c>
      <c r="C13" s="294">
        <v>43</v>
      </c>
      <c r="D13" s="295">
        <v>75</v>
      </c>
      <c r="E13" s="14"/>
      <c r="F13" s="5">
        <v>10</v>
      </c>
      <c r="G13" s="11" t="s">
        <v>328</v>
      </c>
      <c r="H13" s="294">
        <v>34</v>
      </c>
      <c r="I13" s="295">
        <v>35</v>
      </c>
      <c r="J13" s="19"/>
      <c r="K13" s="114"/>
      <c r="L13" s="66"/>
      <c r="M13" s="5">
        <v>10</v>
      </c>
      <c r="N13" s="15" t="s">
        <v>504</v>
      </c>
      <c r="O13" s="294">
        <v>29</v>
      </c>
      <c r="P13" s="295">
        <v>76</v>
      </c>
      <c r="Q13" s="14"/>
      <c r="R13" s="14"/>
      <c r="S13" s="5">
        <v>10</v>
      </c>
      <c r="T13" s="43" t="s">
        <v>26</v>
      </c>
      <c r="U13" s="294">
        <v>27</v>
      </c>
      <c r="V13" s="295">
        <v>53</v>
      </c>
      <c r="W13" s="19"/>
      <c r="X13" s="19"/>
      <c r="Y13" s="113"/>
      <c r="AA13" s="117" t="s">
        <v>504</v>
      </c>
      <c r="AB13" s="118">
        <v>36</v>
      </c>
      <c r="AE13" s="119" t="s">
        <v>328</v>
      </c>
      <c r="AF13" s="118">
        <v>38</v>
      </c>
      <c r="AG13" t="s">
        <v>148</v>
      </c>
    </row>
    <row r="14" spans="1:34" ht="24" thickBot="1">
      <c r="A14" s="5">
        <v>11</v>
      </c>
      <c r="B14" s="11" t="s">
        <v>24</v>
      </c>
      <c r="C14" s="294">
        <v>42</v>
      </c>
      <c r="D14" s="295">
        <v>62</v>
      </c>
      <c r="E14" s="14"/>
      <c r="F14" s="5">
        <v>11</v>
      </c>
      <c r="G14" s="11" t="s">
        <v>336</v>
      </c>
      <c r="H14" s="294">
        <v>32</v>
      </c>
      <c r="I14" s="295">
        <v>21</v>
      </c>
      <c r="J14" s="19"/>
      <c r="K14" s="120"/>
      <c r="L14" s="66"/>
      <c r="M14" s="5">
        <v>11</v>
      </c>
      <c r="N14" s="11" t="s">
        <v>48</v>
      </c>
      <c r="O14" s="296">
        <v>27</v>
      </c>
      <c r="P14" s="297">
        <v>53</v>
      </c>
      <c r="Q14" s="14"/>
      <c r="R14" s="14"/>
      <c r="S14" s="5">
        <v>11</v>
      </c>
      <c r="T14" s="43" t="s">
        <v>237</v>
      </c>
      <c r="U14" s="296">
        <v>18</v>
      </c>
      <c r="V14" s="297">
        <v>35</v>
      </c>
      <c r="W14" s="19"/>
      <c r="X14" s="19"/>
      <c r="Y14" s="113"/>
      <c r="AA14" s="119" t="s">
        <v>48</v>
      </c>
      <c r="AB14" s="118">
        <v>35</v>
      </c>
      <c r="AE14" s="119" t="s">
        <v>332</v>
      </c>
      <c r="AF14" s="118">
        <v>36</v>
      </c>
      <c r="AG14" t="s">
        <v>149</v>
      </c>
    </row>
    <row r="15" spans="1:34" ht="24" thickTop="1">
      <c r="A15" s="5">
        <v>12</v>
      </c>
      <c r="B15" s="11" t="s">
        <v>25</v>
      </c>
      <c r="C15" s="294">
        <v>41</v>
      </c>
      <c r="D15" s="295">
        <v>58</v>
      </c>
      <c r="E15" s="14"/>
      <c r="F15" s="5">
        <v>12</v>
      </c>
      <c r="G15" s="11" t="s">
        <v>332</v>
      </c>
      <c r="H15" s="294">
        <v>29</v>
      </c>
      <c r="I15" s="295">
        <v>21</v>
      </c>
      <c r="J15" s="19"/>
      <c r="K15" s="120"/>
      <c r="L15" s="66"/>
      <c r="M15" s="5"/>
      <c r="N15" s="11"/>
      <c r="O15" s="19"/>
      <c r="P15" s="19"/>
      <c r="Q15" s="14"/>
      <c r="R15" s="14"/>
      <c r="S15" s="5"/>
      <c r="T15" s="11"/>
      <c r="U15" s="19"/>
      <c r="V15" s="19"/>
      <c r="W15" s="19"/>
      <c r="X15" s="19"/>
      <c r="Y15" s="113"/>
      <c r="AA15" s="119" t="s">
        <v>21</v>
      </c>
      <c r="AB15" s="118">
        <v>36</v>
      </c>
      <c r="AC15" t="s">
        <v>148</v>
      </c>
      <c r="AE15" s="119" t="s">
        <v>336</v>
      </c>
      <c r="AF15" s="118">
        <v>34</v>
      </c>
    </row>
    <row r="16" spans="1:34" ht="23">
      <c r="A16" s="5">
        <v>13</v>
      </c>
      <c r="B16" s="11" t="s">
        <v>21</v>
      </c>
      <c r="C16" s="294">
        <v>41</v>
      </c>
      <c r="D16" s="295">
        <v>52</v>
      </c>
      <c r="E16" s="14"/>
      <c r="F16" s="5">
        <v>13</v>
      </c>
      <c r="G16" s="11" t="s">
        <v>338</v>
      </c>
      <c r="H16" s="294">
        <v>25</v>
      </c>
      <c r="I16" s="295">
        <v>21</v>
      </c>
      <c r="J16" s="19"/>
      <c r="K16" s="120"/>
      <c r="L16" s="66"/>
      <c r="M16" s="5"/>
      <c r="N16" s="11"/>
      <c r="O16" s="19"/>
      <c r="P16" s="19"/>
      <c r="Q16" s="14"/>
      <c r="R16" s="14"/>
      <c r="S16" s="5"/>
      <c r="T16" s="11"/>
      <c r="U16" s="19"/>
      <c r="V16" s="19"/>
      <c r="W16" s="19"/>
      <c r="X16" s="19"/>
      <c r="Y16" s="113"/>
      <c r="AA16" s="119" t="s">
        <v>25</v>
      </c>
      <c r="AB16" s="118">
        <v>34</v>
      </c>
      <c r="AC16" t="s">
        <v>149</v>
      </c>
      <c r="AE16" s="119" t="s">
        <v>338</v>
      </c>
      <c r="AF16" s="118">
        <v>33</v>
      </c>
    </row>
    <row r="17" spans="1:32" ht="23">
      <c r="A17" s="5">
        <v>14</v>
      </c>
      <c r="B17" s="11" t="s">
        <v>56</v>
      </c>
      <c r="C17" s="294">
        <v>39</v>
      </c>
      <c r="D17" s="295">
        <v>58</v>
      </c>
      <c r="E17" s="14"/>
      <c r="F17" s="5">
        <v>14</v>
      </c>
      <c r="G17" s="11" t="s">
        <v>355</v>
      </c>
      <c r="H17" s="294">
        <v>22</v>
      </c>
      <c r="I17" s="295">
        <v>12</v>
      </c>
      <c r="J17" s="19"/>
      <c r="K17" s="120"/>
      <c r="L17" s="66"/>
      <c r="M17" s="5"/>
      <c r="N17" s="11"/>
      <c r="O17" s="19"/>
      <c r="P17" s="19"/>
      <c r="Q17" s="14"/>
      <c r="R17" s="14"/>
      <c r="S17" s="5"/>
      <c r="T17" s="11"/>
      <c r="U17" s="19"/>
      <c r="V17" s="19"/>
      <c r="W17" s="19"/>
      <c r="X17" s="19"/>
      <c r="Y17" s="113"/>
      <c r="AA17" s="298" t="s">
        <v>11</v>
      </c>
      <c r="AB17" s="118">
        <v>32</v>
      </c>
      <c r="AE17" s="119" t="s">
        <v>108</v>
      </c>
      <c r="AF17" s="118">
        <v>32</v>
      </c>
    </row>
    <row r="18" spans="1:32" ht="24" thickBot="1">
      <c r="A18" s="5">
        <v>15</v>
      </c>
      <c r="B18" s="43" t="s">
        <v>176</v>
      </c>
      <c r="C18" s="294">
        <v>37</v>
      </c>
      <c r="D18" s="295">
        <v>63</v>
      </c>
      <c r="E18" s="15"/>
      <c r="F18" s="5">
        <v>15</v>
      </c>
      <c r="G18" s="43" t="s">
        <v>111</v>
      </c>
      <c r="H18" s="294">
        <v>19</v>
      </c>
      <c r="I18" s="295">
        <v>18</v>
      </c>
      <c r="J18" s="19"/>
      <c r="K18" s="120"/>
      <c r="L18" s="66"/>
      <c r="N18" s="45" t="s">
        <v>505</v>
      </c>
      <c r="O18" s="3"/>
      <c r="P18" s="3"/>
      <c r="Q18" s="14"/>
      <c r="R18" s="14"/>
      <c r="S18" s="6"/>
      <c r="T18" s="45" t="s">
        <v>506</v>
      </c>
      <c r="U18" s="14"/>
      <c r="V18" s="6"/>
      <c r="W18" s="19"/>
      <c r="X18" s="19"/>
      <c r="Y18" s="113"/>
      <c r="AA18" s="298" t="s">
        <v>176</v>
      </c>
      <c r="AB18" s="118">
        <v>31</v>
      </c>
      <c r="AE18" s="298" t="s">
        <v>111</v>
      </c>
      <c r="AF18" s="118">
        <v>31</v>
      </c>
    </row>
    <row r="19" spans="1:32" ht="25" thickTop="1" thickBot="1">
      <c r="A19" s="5">
        <v>16</v>
      </c>
      <c r="B19" s="43" t="s">
        <v>18</v>
      </c>
      <c r="C19" s="294">
        <v>36</v>
      </c>
      <c r="D19" s="295">
        <v>78</v>
      </c>
      <c r="E19" s="15"/>
      <c r="F19" s="5">
        <v>16</v>
      </c>
      <c r="G19" s="43" t="s">
        <v>349</v>
      </c>
      <c r="H19" s="294">
        <v>18</v>
      </c>
      <c r="I19" s="295">
        <v>19</v>
      </c>
      <c r="J19" s="19"/>
      <c r="K19" s="120"/>
      <c r="L19" s="66"/>
      <c r="M19" s="5" t="s">
        <v>0</v>
      </c>
      <c r="N19" s="6" t="s">
        <v>1</v>
      </c>
      <c r="O19" s="7" t="s">
        <v>2</v>
      </c>
      <c r="P19" s="8" t="s">
        <v>3</v>
      </c>
      <c r="Q19" s="14" t="s">
        <v>4</v>
      </c>
      <c r="R19" s="14"/>
      <c r="S19" s="5" t="s">
        <v>0</v>
      </c>
      <c r="T19" s="6" t="s">
        <v>1</v>
      </c>
      <c r="U19" s="7" t="s">
        <v>2</v>
      </c>
      <c r="V19" s="8" t="s">
        <v>3</v>
      </c>
      <c r="W19" s="19" t="s">
        <v>4</v>
      </c>
      <c r="X19" s="19"/>
      <c r="Y19" s="113"/>
      <c r="AA19" s="298" t="s">
        <v>29</v>
      </c>
      <c r="AB19" s="118">
        <v>30</v>
      </c>
      <c r="AE19" s="298" t="s">
        <v>349</v>
      </c>
      <c r="AF19" s="118">
        <v>30</v>
      </c>
    </row>
    <row r="20" spans="1:32" ht="24" thickTop="1">
      <c r="A20" s="5">
        <v>17</v>
      </c>
      <c r="B20" s="43" t="s">
        <v>16</v>
      </c>
      <c r="C20" s="294">
        <v>34</v>
      </c>
      <c r="D20" s="295">
        <v>47</v>
      </c>
      <c r="E20" s="15"/>
      <c r="F20" s="5">
        <v>17</v>
      </c>
      <c r="G20" s="11" t="s">
        <v>351</v>
      </c>
      <c r="H20" s="294">
        <v>12</v>
      </c>
      <c r="I20" s="295">
        <v>9</v>
      </c>
      <c r="J20" s="43"/>
      <c r="K20" s="120"/>
      <c r="L20" s="121"/>
      <c r="M20" s="5">
        <v>1</v>
      </c>
      <c r="N20" s="11" t="s">
        <v>27</v>
      </c>
      <c r="O20" s="12">
        <v>55</v>
      </c>
      <c r="P20" s="13">
        <v>63</v>
      </c>
      <c r="Q20" s="14" t="s">
        <v>159</v>
      </c>
      <c r="R20" s="14"/>
      <c r="S20" s="5">
        <v>1</v>
      </c>
      <c r="T20" s="11" t="s">
        <v>328</v>
      </c>
      <c r="U20" s="12">
        <v>45</v>
      </c>
      <c r="V20" s="13">
        <v>39</v>
      </c>
      <c r="W20" s="14" t="s">
        <v>161</v>
      </c>
      <c r="X20" s="14"/>
      <c r="Y20" s="113"/>
      <c r="AA20" s="119" t="s">
        <v>56</v>
      </c>
      <c r="AB20" s="122">
        <v>29</v>
      </c>
      <c r="AE20" s="119" t="s">
        <v>351</v>
      </c>
      <c r="AF20" s="122">
        <v>29</v>
      </c>
    </row>
    <row r="21" spans="1:32" ht="24" thickBot="1">
      <c r="A21" s="5">
        <v>18</v>
      </c>
      <c r="B21" s="43" t="s">
        <v>11</v>
      </c>
      <c r="C21" s="294">
        <v>31</v>
      </c>
      <c r="D21" s="295">
        <v>47</v>
      </c>
      <c r="E21" s="15"/>
      <c r="F21" s="5">
        <v>18</v>
      </c>
      <c r="G21" s="11" t="s">
        <v>108</v>
      </c>
      <c r="H21" s="296">
        <v>9</v>
      </c>
      <c r="I21" s="297">
        <v>10</v>
      </c>
      <c r="J21" s="43"/>
      <c r="K21" s="120"/>
      <c r="L21" s="121"/>
      <c r="M21" s="5">
        <v>2</v>
      </c>
      <c r="N21" s="11" t="s">
        <v>502</v>
      </c>
      <c r="O21" s="17">
        <v>49</v>
      </c>
      <c r="P21" s="18">
        <v>42</v>
      </c>
      <c r="Q21" s="14" t="s">
        <v>158</v>
      </c>
      <c r="R21" s="14"/>
      <c r="S21" s="5">
        <v>2</v>
      </c>
      <c r="T21" s="11" t="s">
        <v>332</v>
      </c>
      <c r="U21" s="17">
        <v>41</v>
      </c>
      <c r="V21" s="18">
        <v>23</v>
      </c>
      <c r="W21" s="14" t="s">
        <v>158</v>
      </c>
      <c r="X21" s="14"/>
      <c r="Y21" s="113"/>
      <c r="AA21" s="298" t="s">
        <v>18</v>
      </c>
      <c r="AB21" s="122">
        <v>28</v>
      </c>
      <c r="AE21" s="123" t="s">
        <v>355</v>
      </c>
      <c r="AF21" s="124">
        <v>28</v>
      </c>
    </row>
    <row r="22" spans="1:32" ht="24" thickTop="1">
      <c r="A22" s="5">
        <v>19</v>
      </c>
      <c r="B22" s="43" t="s">
        <v>29</v>
      </c>
      <c r="C22" s="294">
        <v>29</v>
      </c>
      <c r="D22" s="295">
        <v>66</v>
      </c>
      <c r="E22" s="15"/>
      <c r="F22" s="19"/>
      <c r="G22" s="11"/>
      <c r="H22" s="19"/>
      <c r="I22" s="19"/>
      <c r="J22" s="19"/>
      <c r="K22" s="120"/>
      <c r="L22" s="66"/>
      <c r="M22" s="5">
        <v>3</v>
      </c>
      <c r="N22" s="11" t="s">
        <v>75</v>
      </c>
      <c r="O22" s="17">
        <v>48</v>
      </c>
      <c r="P22" s="18">
        <v>54</v>
      </c>
      <c r="Q22" s="14" t="s">
        <v>160</v>
      </c>
      <c r="R22" s="14"/>
      <c r="S22" s="5">
        <v>3</v>
      </c>
      <c r="T22" s="11" t="s">
        <v>336</v>
      </c>
      <c r="U22" s="17">
        <v>40</v>
      </c>
      <c r="V22" s="18">
        <v>30</v>
      </c>
      <c r="W22" s="15" t="s">
        <v>159</v>
      </c>
      <c r="X22" s="15"/>
      <c r="Y22" s="113"/>
      <c r="AA22" s="298" t="s">
        <v>16</v>
      </c>
      <c r="AB22" s="122">
        <v>27</v>
      </c>
      <c r="AE22" s="11"/>
      <c r="AF22" s="100"/>
    </row>
    <row r="23" spans="1:32" ht="23">
      <c r="A23" s="5">
        <v>20</v>
      </c>
      <c r="B23" s="43" t="s">
        <v>26</v>
      </c>
      <c r="C23" s="294">
        <v>29</v>
      </c>
      <c r="D23" s="295">
        <v>50</v>
      </c>
      <c r="E23" s="15"/>
      <c r="F23" s="19"/>
      <c r="G23" s="11"/>
      <c r="H23" s="19"/>
      <c r="I23" s="19"/>
      <c r="J23" s="19"/>
      <c r="K23" s="120"/>
      <c r="L23" s="66"/>
      <c r="M23" s="5">
        <v>4</v>
      </c>
      <c r="N23" s="11" t="s">
        <v>310</v>
      </c>
      <c r="O23" s="17">
        <v>40</v>
      </c>
      <c r="P23" s="18">
        <v>45</v>
      </c>
      <c r="Q23" s="14" t="s">
        <v>161</v>
      </c>
      <c r="R23" s="14"/>
      <c r="S23" s="5">
        <v>4</v>
      </c>
      <c r="T23" s="11" t="s">
        <v>338</v>
      </c>
      <c r="U23" s="17">
        <v>31</v>
      </c>
      <c r="V23" s="18">
        <v>22</v>
      </c>
      <c r="W23" s="15" t="s">
        <v>160</v>
      </c>
      <c r="X23" s="15"/>
      <c r="Y23" s="113"/>
      <c r="AA23" s="298" t="s">
        <v>503</v>
      </c>
      <c r="AB23" s="122">
        <v>26</v>
      </c>
    </row>
    <row r="24" spans="1:32" ht="23">
      <c r="A24" s="5">
        <v>21</v>
      </c>
      <c r="B24" s="43" t="s">
        <v>503</v>
      </c>
      <c r="C24" s="294">
        <v>16</v>
      </c>
      <c r="D24" s="295">
        <v>28</v>
      </c>
      <c r="E24" s="15"/>
      <c r="F24" s="19"/>
      <c r="G24" s="11"/>
      <c r="H24" s="19"/>
      <c r="I24" s="19"/>
      <c r="J24" s="19"/>
      <c r="K24" s="120"/>
      <c r="L24" s="66"/>
      <c r="M24" s="5">
        <v>5</v>
      </c>
      <c r="N24" s="11" t="s">
        <v>133</v>
      </c>
      <c r="O24" s="17">
        <v>36</v>
      </c>
      <c r="P24" s="18">
        <v>36</v>
      </c>
      <c r="Q24" s="14"/>
      <c r="R24" s="14"/>
      <c r="S24" s="5">
        <v>5</v>
      </c>
      <c r="T24" s="11" t="s">
        <v>108</v>
      </c>
      <c r="U24" s="17">
        <v>29</v>
      </c>
      <c r="V24" s="18">
        <v>24</v>
      </c>
      <c r="W24" s="19"/>
      <c r="X24" s="19"/>
      <c r="Y24" s="113"/>
      <c r="AA24" s="298" t="s">
        <v>26</v>
      </c>
      <c r="AB24" s="122">
        <v>25</v>
      </c>
    </row>
    <row r="25" spans="1:32" ht="24" thickBot="1">
      <c r="A25" s="5">
        <v>22</v>
      </c>
      <c r="B25" s="43" t="s">
        <v>237</v>
      </c>
      <c r="C25" s="296">
        <v>6</v>
      </c>
      <c r="D25" s="297">
        <v>23</v>
      </c>
      <c r="E25" s="15"/>
      <c r="F25" s="19"/>
      <c r="G25" s="11"/>
      <c r="H25" s="19"/>
      <c r="I25" s="19"/>
      <c r="J25" s="19"/>
      <c r="K25" s="120"/>
      <c r="L25" s="66"/>
      <c r="M25" s="5">
        <v>6</v>
      </c>
      <c r="N25" s="11" t="s">
        <v>106</v>
      </c>
      <c r="O25" s="17">
        <v>35</v>
      </c>
      <c r="P25" s="18">
        <v>31</v>
      </c>
      <c r="Q25" s="14"/>
      <c r="R25" s="14"/>
      <c r="S25" s="5">
        <v>6</v>
      </c>
      <c r="T25" s="43" t="s">
        <v>111</v>
      </c>
      <c r="U25" s="17">
        <v>28</v>
      </c>
      <c r="V25" s="18">
        <v>29</v>
      </c>
      <c r="W25" s="19"/>
      <c r="X25" s="19"/>
      <c r="Y25" s="113"/>
      <c r="AA25" s="299" t="s">
        <v>237</v>
      </c>
      <c r="AB25" s="124">
        <v>24</v>
      </c>
    </row>
    <row r="26" spans="1:32" ht="24" thickTop="1">
      <c r="A26" s="19"/>
      <c r="B26" s="11"/>
      <c r="C26" s="19"/>
      <c r="D26" s="19"/>
      <c r="E26" s="15"/>
      <c r="F26" s="19"/>
      <c r="G26" s="11"/>
      <c r="H26" s="19"/>
      <c r="I26" s="19"/>
      <c r="J26" s="19"/>
      <c r="K26" s="120"/>
      <c r="L26" s="66"/>
      <c r="M26" s="5">
        <v>7</v>
      </c>
      <c r="N26" s="11" t="s">
        <v>325</v>
      </c>
      <c r="O26" s="17">
        <v>35</v>
      </c>
      <c r="P26" s="18">
        <v>27</v>
      </c>
      <c r="Q26" s="14"/>
      <c r="R26" s="14"/>
      <c r="S26" s="5">
        <v>7</v>
      </c>
      <c r="T26" s="43" t="s">
        <v>349</v>
      </c>
      <c r="U26" s="17">
        <v>27</v>
      </c>
      <c r="V26" s="18">
        <v>17</v>
      </c>
      <c r="W26" s="19"/>
      <c r="X26" s="19"/>
      <c r="Y26" s="113"/>
      <c r="AA26" s="11"/>
      <c r="AB26" s="100"/>
    </row>
    <row r="27" spans="1:32" ht="23">
      <c r="A27" s="19"/>
      <c r="B27" s="11"/>
      <c r="C27" s="19"/>
      <c r="D27" s="19"/>
      <c r="E27" s="15"/>
      <c r="F27" s="19"/>
      <c r="G27" s="11"/>
      <c r="H27" s="19"/>
      <c r="I27" s="19"/>
      <c r="J27" s="19"/>
      <c r="K27" s="120"/>
      <c r="L27" s="66"/>
      <c r="M27" s="5">
        <v>8</v>
      </c>
      <c r="N27" s="11" t="s">
        <v>327</v>
      </c>
      <c r="O27" s="17">
        <v>23</v>
      </c>
      <c r="P27" s="18">
        <v>23</v>
      </c>
      <c r="Q27" s="14"/>
      <c r="R27" s="14"/>
      <c r="S27" s="5">
        <v>8</v>
      </c>
      <c r="T27" s="11" t="s">
        <v>351</v>
      </c>
      <c r="U27" s="17">
        <v>24</v>
      </c>
      <c r="V27" s="18">
        <v>22</v>
      </c>
      <c r="W27" s="19"/>
      <c r="X27" s="19"/>
      <c r="Y27" s="113"/>
      <c r="AA27" s="11"/>
      <c r="AB27" s="100"/>
    </row>
    <row r="28" spans="1:32" ht="24" thickBot="1">
      <c r="A28" s="19"/>
      <c r="B28" s="11"/>
      <c r="C28" s="19"/>
      <c r="D28" s="19"/>
      <c r="E28" s="15"/>
      <c r="F28" s="19"/>
      <c r="G28" s="11"/>
      <c r="H28" s="19"/>
      <c r="I28" s="19"/>
      <c r="J28" s="19"/>
      <c r="K28" s="120"/>
      <c r="L28" s="66"/>
      <c r="M28" s="5">
        <v>9</v>
      </c>
      <c r="N28" s="11" t="s">
        <v>142</v>
      </c>
      <c r="O28" s="23">
        <v>22</v>
      </c>
      <c r="P28" s="24">
        <v>25</v>
      </c>
      <c r="Q28" s="14"/>
      <c r="R28" s="14"/>
      <c r="S28" s="5">
        <v>9</v>
      </c>
      <c r="T28" s="11" t="s">
        <v>355</v>
      </c>
      <c r="U28" s="23">
        <v>19</v>
      </c>
      <c r="V28" s="24">
        <v>13</v>
      </c>
      <c r="W28" s="19"/>
      <c r="X28" s="19"/>
      <c r="Y28" s="113"/>
      <c r="AA28" s="11"/>
      <c r="AB28" s="100"/>
    </row>
    <row r="29" spans="1:32" ht="24" thickTop="1">
      <c r="A29" s="5"/>
      <c r="B29" s="11"/>
      <c r="C29" s="6"/>
      <c r="D29" s="6"/>
      <c r="E29" s="14"/>
      <c r="F29" s="5"/>
      <c r="G29" s="11"/>
      <c r="H29" s="3"/>
      <c r="I29" s="3"/>
      <c r="J29" s="19"/>
      <c r="K29" s="120"/>
      <c r="L29" s="66"/>
      <c r="M29" s="5"/>
      <c r="N29" s="11"/>
      <c r="O29" s="19"/>
      <c r="P29" s="19"/>
      <c r="Q29" s="14"/>
      <c r="R29" s="14"/>
      <c r="S29" s="5"/>
      <c r="T29" s="11"/>
      <c r="U29" s="3"/>
      <c r="V29" s="3"/>
      <c r="W29" s="19"/>
      <c r="X29" s="19"/>
      <c r="Y29" s="113"/>
      <c r="AA29" s="11"/>
      <c r="AB29" s="100"/>
    </row>
    <row r="30" spans="1:32" ht="23">
      <c r="A30" s="5"/>
      <c r="B30" s="6"/>
      <c r="C30" s="6"/>
      <c r="D30" s="6"/>
      <c r="E30" s="6"/>
      <c r="F30" s="5"/>
      <c r="G30" s="11"/>
      <c r="H30" s="3"/>
      <c r="I30" s="3"/>
      <c r="J30" s="19"/>
      <c r="K30" s="15"/>
      <c r="L30" s="19"/>
      <c r="M30" s="19"/>
      <c r="X30" s="70"/>
      <c r="Y30" s="70"/>
      <c r="Z30" s="70"/>
      <c r="AA30" s="11"/>
      <c r="AB30" s="100"/>
    </row>
    <row r="31" spans="1:32" ht="23">
      <c r="A31" s="5"/>
      <c r="B31" s="6"/>
      <c r="C31" s="6"/>
      <c r="D31" s="6"/>
      <c r="E31" s="6"/>
      <c r="F31" s="5"/>
      <c r="G31" s="11"/>
      <c r="H31" s="126"/>
      <c r="J31" s="19"/>
      <c r="K31" s="15"/>
      <c r="L31" s="19"/>
      <c r="M31" s="19"/>
      <c r="X31" s="70"/>
      <c r="Y31" s="70"/>
      <c r="Z31" s="70"/>
      <c r="AA31" s="11"/>
      <c r="AB31" s="100"/>
    </row>
    <row r="32" spans="1:32" ht="23">
      <c r="A32" s="5"/>
      <c r="B32" s="6"/>
      <c r="C32" s="6"/>
      <c r="D32" s="6"/>
      <c r="E32" s="6"/>
      <c r="F32" s="5"/>
      <c r="G32" s="11"/>
      <c r="H32" s="126"/>
      <c r="I32" s="126"/>
      <c r="J32" s="19"/>
      <c r="K32" s="15"/>
      <c r="L32" s="19"/>
      <c r="M32" s="19"/>
      <c r="X32" s="70"/>
      <c r="Y32" s="70"/>
      <c r="Z32" s="70"/>
      <c r="AA32" s="15"/>
      <c r="AB32" s="100"/>
    </row>
    <row r="33" spans="1:28" ht="23">
      <c r="A33" s="5"/>
      <c r="B33" s="6"/>
      <c r="E33" s="6"/>
      <c r="F33" s="5"/>
      <c r="G33" s="11"/>
      <c r="H33" s="126"/>
      <c r="I33" s="126"/>
      <c r="J33" s="19"/>
      <c r="K33" s="15"/>
      <c r="L33" s="19"/>
      <c r="M33" s="19"/>
      <c r="X33" s="70"/>
      <c r="Y33" s="70"/>
      <c r="Z33" s="70"/>
      <c r="AA33" s="15"/>
      <c r="AB33" s="100"/>
    </row>
    <row r="34" spans="1:28" ht="17">
      <c r="A34" s="5"/>
      <c r="F34" s="5"/>
      <c r="G34" s="6"/>
      <c r="H34" s="126"/>
      <c r="I34" s="126"/>
      <c r="J34" s="19"/>
      <c r="K34" s="15"/>
      <c r="L34" s="19"/>
      <c r="M34" s="19"/>
    </row>
    <row r="38" spans="1:28">
      <c r="Y38" s="70"/>
      <c r="Z38" s="70"/>
    </row>
    <row r="39" spans="1:28">
      <c r="Y39" s="70"/>
      <c r="Z39" s="70"/>
    </row>
    <row r="40" spans="1:28">
      <c r="Y40" s="70"/>
      <c r="Z40" s="70"/>
    </row>
    <row r="41" spans="1:28">
      <c r="Y41" s="70"/>
      <c r="Z41" s="70"/>
    </row>
    <row r="42" spans="1:28">
      <c r="Y42" s="70"/>
      <c r="Z42" s="70"/>
    </row>
    <row r="43" spans="1:28">
      <c r="Y43" s="70"/>
      <c r="Z43" s="70"/>
    </row>
    <row r="44" spans="1:28">
      <c r="Y44" s="70"/>
      <c r="Z44" s="70"/>
    </row>
    <row r="45" spans="1:28">
      <c r="Y45" s="70"/>
      <c r="Z45" s="70"/>
    </row>
    <row r="46" spans="1:28">
      <c r="Y46" s="70"/>
      <c r="Z46" s="70"/>
    </row>
    <row r="47" spans="1:28">
      <c r="Y47" s="70"/>
      <c r="Z47" s="70"/>
    </row>
    <row r="48" spans="1:28">
      <c r="Y48" s="70"/>
      <c r="Z48" s="70"/>
    </row>
    <row r="49" spans="25:26" customFormat="1">
      <c r="Y49" s="70"/>
      <c r="Z49" s="70"/>
    </row>
  </sheetData>
  <sortState ref="G4:I13">
    <sortCondition ref="G3"/>
  </sortState>
  <mergeCells count="2">
    <mergeCell ref="AA2:AC2"/>
    <mergeCell ref="AE2:AH2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zoomScale="80" zoomScaleNormal="80" zoomScalePageLayoutView="80" workbookViewId="0">
      <selection activeCell="C3" sqref="C3"/>
    </sheetView>
  </sheetViews>
  <sheetFormatPr baseColWidth="10" defaultColWidth="8.83203125" defaultRowHeight="23" x14ac:dyDescent="0"/>
  <cols>
    <col min="1" max="1" width="4" customWidth="1"/>
    <col min="2" max="2" width="34.5" style="102" customWidth="1"/>
    <col min="3" max="3" width="6.5" style="102" customWidth="1"/>
  </cols>
  <sheetData>
    <row r="1" spans="2:4" s="107" customFormat="1" ht="27.75" customHeight="1">
      <c r="B1" s="102" t="s">
        <v>507</v>
      </c>
      <c r="C1" s="102"/>
    </row>
    <row r="2" spans="2:4">
      <c r="B2" s="306" t="s">
        <v>156</v>
      </c>
      <c r="C2" s="306"/>
      <c r="D2" s="132"/>
    </row>
    <row r="4" spans="2:4" ht="17">
      <c r="B4" s="17" t="s">
        <v>182</v>
      </c>
      <c r="C4" s="91">
        <v>50</v>
      </c>
    </row>
    <row r="5" spans="2:4" ht="17">
      <c r="B5" s="12" t="s">
        <v>183</v>
      </c>
      <c r="C5" s="75">
        <v>47</v>
      </c>
    </row>
    <row r="6" spans="2:4" ht="17">
      <c r="B6" s="12" t="s">
        <v>185</v>
      </c>
      <c r="C6" s="80">
        <v>45</v>
      </c>
    </row>
    <row r="7" spans="2:4" ht="17">
      <c r="B7" s="12" t="s">
        <v>188</v>
      </c>
      <c r="C7" s="80">
        <v>43</v>
      </c>
    </row>
    <row r="8" spans="2:4" ht="17">
      <c r="B8" s="12" t="s">
        <v>191</v>
      </c>
      <c r="C8" s="80">
        <v>41</v>
      </c>
    </row>
    <row r="9" spans="2:4" ht="17">
      <c r="B9" s="12" t="s">
        <v>194</v>
      </c>
      <c r="C9" s="75">
        <v>40</v>
      </c>
    </row>
    <row r="10" spans="2:4" ht="17">
      <c r="B10" s="12" t="s">
        <v>195</v>
      </c>
      <c r="C10" s="75">
        <v>39</v>
      </c>
    </row>
    <row r="11" spans="2:4" ht="17">
      <c r="B11" s="12" t="s">
        <v>197</v>
      </c>
      <c r="C11" s="75">
        <v>38</v>
      </c>
    </row>
    <row r="12" spans="2:4" ht="17">
      <c r="B12" s="12" t="s">
        <v>199</v>
      </c>
      <c r="C12" s="75">
        <v>37</v>
      </c>
    </row>
    <row r="13" spans="2:4" ht="17">
      <c r="B13" s="12" t="s">
        <v>202</v>
      </c>
      <c r="C13" s="75">
        <v>36</v>
      </c>
    </row>
    <row r="14" spans="2:4" ht="17">
      <c r="B14" s="12" t="s">
        <v>204</v>
      </c>
      <c r="C14" s="75">
        <v>35</v>
      </c>
    </row>
    <row r="15" spans="2:4" ht="17">
      <c r="B15" s="12" t="s">
        <v>207</v>
      </c>
      <c r="C15" s="80">
        <v>34</v>
      </c>
    </row>
    <row r="16" spans="2:4" s="102" customFormat="1">
      <c r="B16" s="12" t="s">
        <v>211</v>
      </c>
      <c r="C16" s="80">
        <v>33</v>
      </c>
    </row>
    <row r="17" spans="2:3" s="102" customFormat="1">
      <c r="B17" s="12" t="s">
        <v>215</v>
      </c>
      <c r="C17" s="80">
        <v>32</v>
      </c>
    </row>
    <row r="18" spans="2:3" s="102" customFormat="1">
      <c r="B18" s="12" t="s">
        <v>217</v>
      </c>
      <c r="C18" s="90">
        <v>31</v>
      </c>
    </row>
    <row r="19" spans="2:3" s="102" customFormat="1">
      <c r="B19" s="12" t="s">
        <v>218</v>
      </c>
      <c r="C19" s="87">
        <v>30</v>
      </c>
    </row>
    <row r="20" spans="2:3" s="102" customFormat="1">
      <c r="B20" s="12" t="s">
        <v>136</v>
      </c>
      <c r="C20" s="87">
        <v>29</v>
      </c>
    </row>
    <row r="21" spans="2:3" s="102" customFormat="1">
      <c r="B21" s="12" t="s">
        <v>223</v>
      </c>
      <c r="C21" s="87">
        <v>28</v>
      </c>
    </row>
    <row r="22" spans="2:3" s="102" customFormat="1">
      <c r="B22" s="12" t="s">
        <v>225</v>
      </c>
      <c r="C22" s="87">
        <v>27</v>
      </c>
    </row>
    <row r="23" spans="2:3" s="102" customFormat="1">
      <c r="B23" s="12" t="s">
        <v>228</v>
      </c>
      <c r="C23" s="87">
        <v>26</v>
      </c>
    </row>
    <row r="24" spans="2:3" s="102" customFormat="1">
      <c r="B24" s="12" t="s">
        <v>231</v>
      </c>
      <c r="C24" s="90">
        <v>25</v>
      </c>
    </row>
    <row r="25" spans="2:3" s="102" customFormat="1">
      <c r="B25" s="12" t="s">
        <v>235</v>
      </c>
      <c r="C25" s="87">
        <v>24</v>
      </c>
    </row>
    <row r="26" spans="2:3" s="102" customFormat="1">
      <c r="B26" s="12" t="s">
        <v>236</v>
      </c>
      <c r="C26" s="90">
        <v>23</v>
      </c>
    </row>
    <row r="27" spans="2:3" s="102" customFormat="1">
      <c r="B27" s="12" t="s">
        <v>239</v>
      </c>
      <c r="C27" s="90">
        <v>22</v>
      </c>
    </row>
    <row r="28" spans="2:3" ht="17">
      <c r="B28" s="12" t="s">
        <v>241</v>
      </c>
      <c r="C28" s="80">
        <v>21</v>
      </c>
    </row>
    <row r="29" spans="2:3" ht="17">
      <c r="B29" s="300" t="s">
        <v>276</v>
      </c>
      <c r="C29" s="99">
        <v>20</v>
      </c>
    </row>
    <row r="30" spans="2:3" ht="17">
      <c r="B30" s="33" t="s">
        <v>278</v>
      </c>
      <c r="C30" s="39">
        <v>20</v>
      </c>
    </row>
    <row r="31" spans="2:3" ht="17">
      <c r="B31" s="301" t="s">
        <v>279</v>
      </c>
      <c r="C31" s="39">
        <v>20</v>
      </c>
    </row>
    <row r="32" spans="2:3" ht="17">
      <c r="B32" s="301" t="s">
        <v>280</v>
      </c>
      <c r="C32" s="39">
        <v>20</v>
      </c>
    </row>
    <row r="33" spans="1:3" ht="17">
      <c r="B33" s="301" t="s">
        <v>281</v>
      </c>
      <c r="C33" s="39">
        <v>20</v>
      </c>
    </row>
    <row r="34" spans="1:3" ht="17">
      <c r="B34" s="301" t="s">
        <v>282</v>
      </c>
      <c r="C34" s="39">
        <v>20</v>
      </c>
    </row>
    <row r="35" spans="1:3" ht="17">
      <c r="A35" s="70"/>
      <c r="B35" s="301" t="s">
        <v>283</v>
      </c>
      <c r="C35" s="39">
        <v>20</v>
      </c>
    </row>
    <row r="36" spans="1:3" ht="17">
      <c r="A36" s="70"/>
      <c r="B36" s="301" t="s">
        <v>284</v>
      </c>
      <c r="C36" s="39">
        <v>20</v>
      </c>
    </row>
    <row r="37" spans="1:3" ht="17">
      <c r="A37" s="70"/>
      <c r="B37" s="301" t="s">
        <v>285</v>
      </c>
      <c r="C37" s="39">
        <v>20</v>
      </c>
    </row>
    <row r="38" spans="1:3" ht="17">
      <c r="A38" s="70"/>
      <c r="B38" s="301" t="s">
        <v>286</v>
      </c>
      <c r="C38" s="39">
        <v>20</v>
      </c>
    </row>
    <row r="39" spans="1:3" ht="17">
      <c r="A39" s="70"/>
      <c r="B39" s="301" t="s">
        <v>287</v>
      </c>
      <c r="C39" s="39">
        <v>20</v>
      </c>
    </row>
    <row r="40" spans="1:3" ht="17">
      <c r="B40" s="301" t="s">
        <v>288</v>
      </c>
      <c r="C40" s="39">
        <v>20</v>
      </c>
    </row>
    <row r="41" spans="1:3" ht="17">
      <c r="B41" s="301" t="s">
        <v>289</v>
      </c>
      <c r="C41" s="39">
        <v>20</v>
      </c>
    </row>
    <row r="42" spans="1:3" ht="17">
      <c r="B42" s="301" t="s">
        <v>290</v>
      </c>
      <c r="C42" s="39">
        <v>20</v>
      </c>
    </row>
    <row r="43" spans="1:3" ht="17">
      <c r="B43" s="301" t="s">
        <v>291</v>
      </c>
      <c r="C43" s="39">
        <v>20</v>
      </c>
    </row>
    <row r="44" spans="1:3" ht="17">
      <c r="B44" s="301" t="s">
        <v>292</v>
      </c>
      <c r="C44" s="39">
        <v>20</v>
      </c>
    </row>
    <row r="45" spans="1:3" ht="17">
      <c r="B45" s="301" t="s">
        <v>293</v>
      </c>
      <c r="C45" s="39">
        <v>20</v>
      </c>
    </row>
    <row r="46" spans="1:3" ht="17">
      <c r="B46" s="301" t="s">
        <v>294</v>
      </c>
      <c r="C46" s="39">
        <v>20</v>
      </c>
    </row>
    <row r="47" spans="1:3" ht="17">
      <c r="B47" s="301" t="s">
        <v>295</v>
      </c>
      <c r="C47" s="39">
        <v>20</v>
      </c>
    </row>
    <row r="48" spans="1:3" ht="17">
      <c r="B48" s="301" t="s">
        <v>296</v>
      </c>
      <c r="C48" s="39">
        <v>20</v>
      </c>
    </row>
    <row r="49" spans="2:3" ht="17">
      <c r="B49" s="301" t="s">
        <v>90</v>
      </c>
      <c r="C49" s="39">
        <v>20</v>
      </c>
    </row>
    <row r="50" spans="2:3" ht="17">
      <c r="B50" s="301" t="s">
        <v>297</v>
      </c>
      <c r="C50" s="39">
        <v>20</v>
      </c>
    </row>
    <row r="51" spans="2:3" ht="17">
      <c r="B51" s="301" t="s">
        <v>298</v>
      </c>
      <c r="C51" s="39">
        <v>20</v>
      </c>
    </row>
    <row r="52" spans="2:3" ht="17">
      <c r="B52" s="301" t="s">
        <v>299</v>
      </c>
      <c r="C52" s="39">
        <v>20</v>
      </c>
    </row>
    <row r="53" spans="2:3" ht="17">
      <c r="B53" s="301" t="s">
        <v>300</v>
      </c>
      <c r="C53" s="39">
        <v>20</v>
      </c>
    </row>
    <row r="54" spans="2:3" ht="17">
      <c r="B54" s="301" t="s">
        <v>301</v>
      </c>
      <c r="C54" s="39">
        <v>20</v>
      </c>
    </row>
    <row r="55" spans="2:3" ht="17">
      <c r="B55" s="301" t="s">
        <v>302</v>
      </c>
      <c r="C55" s="39">
        <v>20</v>
      </c>
    </row>
    <row r="56" spans="2:3" ht="17">
      <c r="B56" s="301" t="s">
        <v>303</v>
      </c>
      <c r="C56" s="39">
        <v>20</v>
      </c>
    </row>
    <row r="57" spans="2:3" ht="17">
      <c r="B57" s="301" t="s">
        <v>304</v>
      </c>
      <c r="C57" s="39">
        <v>20</v>
      </c>
    </row>
    <row r="58" spans="2:3" ht="17">
      <c r="B58" s="301" t="s">
        <v>305</v>
      </c>
      <c r="C58" s="39">
        <v>20</v>
      </c>
    </row>
    <row r="59" spans="2:3" ht="18" thickBot="1">
      <c r="B59" s="302" t="s">
        <v>306</v>
      </c>
      <c r="C59" s="166">
        <v>20</v>
      </c>
    </row>
    <row r="60" spans="2:3" ht="16" thickTop="1">
      <c r="B60"/>
      <c r="C60"/>
    </row>
    <row r="61" spans="2:3" ht="15">
      <c r="B61"/>
      <c r="C61"/>
    </row>
  </sheetData>
  <mergeCells count="1">
    <mergeCell ref="B2:C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Tour Rankings-Comp</vt:lpstr>
      <vt:lpstr>Tour Rankings-Rec</vt:lpstr>
      <vt:lpstr>WCC</vt:lpstr>
      <vt:lpstr>Kawartha</vt:lpstr>
      <vt:lpstr>ODCC</vt:lpstr>
      <vt:lpstr>Hamilton</vt:lpstr>
      <vt:lpstr>BC</vt:lpstr>
      <vt:lpstr>London</vt:lpstr>
      <vt:lpstr>PEI</vt:lpstr>
      <vt:lpstr>St Jacobs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Walsh</dc:creator>
  <cp:lastModifiedBy>Nathan Walsh</cp:lastModifiedBy>
  <dcterms:created xsi:type="dcterms:W3CDTF">2020-03-22T02:09:51Z</dcterms:created>
  <dcterms:modified xsi:type="dcterms:W3CDTF">2020-05-18T15:28:07Z</dcterms:modified>
</cp:coreProperties>
</file>